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-12" windowWidth="11448" windowHeight="9324" tabRatio="928"/>
  </bookViews>
  <sheets>
    <sheet name="Indice" sheetId="13" r:id="rId1"/>
    <sheet name="Tab 1" sheetId="2" r:id="rId2"/>
    <sheet name="Tab 2" sheetId="1" r:id="rId3"/>
    <sheet name="Tab 3" sheetId="4" r:id="rId4"/>
    <sheet name="Tab 4" sheetId="5" r:id="rId5"/>
    <sheet name="Tab 5" sheetId="9" r:id="rId6"/>
    <sheet name="Tab 6" sheetId="10" r:id="rId7"/>
    <sheet name="Tab 7" sheetId="11" r:id="rId8"/>
    <sheet name="Tab 8" sheetId="12" r:id="rId9"/>
    <sheet name="Tab 9 " sheetId="6" r:id="rId10"/>
    <sheet name="Tab 10" sheetId="7" r:id="rId11"/>
    <sheet name="Tab 11" sheetId="8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P131" i="11" l="1"/>
  <c r="M131" i="11"/>
  <c r="J131" i="11"/>
  <c r="G131" i="11"/>
  <c r="D131" i="11"/>
  <c r="O130" i="11"/>
  <c r="N130" i="11"/>
  <c r="P130" i="11" s="1"/>
  <c r="M130" i="11"/>
  <c r="L130" i="11"/>
  <c r="K130" i="11"/>
  <c r="I130" i="11"/>
  <c r="H130" i="11"/>
  <c r="F130" i="11"/>
  <c r="E130" i="11"/>
  <c r="C130" i="11"/>
  <c r="B130" i="11"/>
  <c r="D130" i="11" s="1"/>
  <c r="P129" i="11"/>
  <c r="M129" i="11"/>
  <c r="J129" i="11"/>
  <c r="G129" i="11"/>
  <c r="D129" i="11"/>
  <c r="P128" i="11"/>
  <c r="M128" i="11"/>
  <c r="J128" i="11"/>
  <c r="G128" i="11"/>
  <c r="D128" i="11"/>
  <c r="P127" i="11"/>
  <c r="M127" i="11"/>
  <c r="J127" i="11"/>
  <c r="G127" i="11"/>
  <c r="D127" i="11"/>
  <c r="P126" i="11"/>
  <c r="M126" i="11"/>
  <c r="J126" i="11"/>
  <c r="G126" i="11"/>
  <c r="D126" i="11"/>
  <c r="O125" i="11"/>
  <c r="N125" i="11"/>
  <c r="P125" i="11" s="1"/>
  <c r="L125" i="11"/>
  <c r="M125" i="11" s="1"/>
  <c r="K125" i="11"/>
  <c r="I125" i="11"/>
  <c r="H125" i="11"/>
  <c r="J125" i="11" s="1"/>
  <c r="F125" i="11"/>
  <c r="E125" i="11"/>
  <c r="C125" i="11"/>
  <c r="B125" i="11"/>
  <c r="D125" i="11" s="1"/>
  <c r="P124" i="11"/>
  <c r="M124" i="11"/>
  <c r="J124" i="11"/>
  <c r="G124" i="11"/>
  <c r="D124" i="11"/>
  <c r="P123" i="11"/>
  <c r="M123" i="11"/>
  <c r="J123" i="11"/>
  <c r="G123" i="11"/>
  <c r="D123" i="11"/>
  <c r="P122" i="11"/>
  <c r="M122" i="11"/>
  <c r="J122" i="11"/>
  <c r="G122" i="11"/>
  <c r="D122" i="11"/>
  <c r="P121" i="11"/>
  <c r="M121" i="11"/>
  <c r="J121" i="11"/>
  <c r="G121" i="11"/>
  <c r="D121" i="11"/>
  <c r="P120" i="11"/>
  <c r="M120" i="11"/>
  <c r="J120" i="11"/>
  <c r="G120" i="11"/>
  <c r="D120" i="11"/>
  <c r="P119" i="11"/>
  <c r="M119" i="11"/>
  <c r="J119" i="11"/>
  <c r="G119" i="11"/>
  <c r="D119" i="11"/>
  <c r="P118" i="11"/>
  <c r="M118" i="11"/>
  <c r="J118" i="11"/>
  <c r="G118" i="11"/>
  <c r="D118" i="11"/>
  <c r="P117" i="11"/>
  <c r="M117" i="11"/>
  <c r="J117" i="11"/>
  <c r="G117" i="11"/>
  <c r="D117" i="11"/>
  <c r="P116" i="11"/>
  <c r="M116" i="11"/>
  <c r="J116" i="11"/>
  <c r="G116" i="11"/>
  <c r="D116" i="11"/>
  <c r="O115" i="11"/>
  <c r="N115" i="11"/>
  <c r="P115" i="11" s="1"/>
  <c r="L115" i="11"/>
  <c r="M115" i="11" s="1"/>
  <c r="K115" i="11"/>
  <c r="I115" i="11"/>
  <c r="H115" i="11"/>
  <c r="J115" i="11" s="1"/>
  <c r="F115" i="11"/>
  <c r="E115" i="11"/>
  <c r="C115" i="11"/>
  <c r="D115" i="11" s="1"/>
  <c r="B115" i="11"/>
  <c r="P114" i="11"/>
  <c r="M114" i="11"/>
  <c r="J114" i="11"/>
  <c r="G114" i="11"/>
  <c r="D114" i="11"/>
  <c r="P113" i="11"/>
  <c r="M113" i="11"/>
  <c r="J113" i="11"/>
  <c r="G113" i="11"/>
  <c r="D113" i="11"/>
  <c r="P112" i="11"/>
  <c r="M112" i="11"/>
  <c r="J112" i="11"/>
  <c r="G112" i="11"/>
  <c r="D112" i="11"/>
  <c r="P111" i="11"/>
  <c r="M111" i="11"/>
  <c r="J111" i="11"/>
  <c r="G111" i="11"/>
  <c r="D111" i="11"/>
  <c r="P110" i="11"/>
  <c r="M110" i="11"/>
  <c r="J110" i="11"/>
  <c r="G110" i="11"/>
  <c r="D110" i="11"/>
  <c r="O109" i="11"/>
  <c r="P109" i="11" s="1"/>
  <c r="N109" i="11"/>
  <c r="L109" i="11"/>
  <c r="K109" i="11"/>
  <c r="I109" i="11"/>
  <c r="H109" i="11"/>
  <c r="F109" i="11"/>
  <c r="E109" i="11"/>
  <c r="G109" i="11" s="1"/>
  <c r="D109" i="11"/>
  <c r="C109" i="11"/>
  <c r="B109" i="11"/>
  <c r="P108" i="11"/>
  <c r="M108" i="11"/>
  <c r="J108" i="11"/>
  <c r="G108" i="11"/>
  <c r="D108" i="11"/>
  <c r="P107" i="11"/>
  <c r="M107" i="11"/>
  <c r="J107" i="11"/>
  <c r="G107" i="11"/>
  <c r="D107" i="11"/>
  <c r="O106" i="11"/>
  <c r="N106" i="11"/>
  <c r="L106" i="11"/>
  <c r="M106" i="11" s="1"/>
  <c r="K106" i="11"/>
  <c r="I106" i="11"/>
  <c r="H106" i="11"/>
  <c r="F106" i="11"/>
  <c r="E106" i="11"/>
  <c r="C106" i="11"/>
  <c r="B106" i="11"/>
  <c r="D106" i="11" s="1"/>
  <c r="P105" i="11"/>
  <c r="M105" i="11"/>
  <c r="J105" i="11"/>
  <c r="G105" i="11"/>
  <c r="D105" i="11"/>
  <c r="P104" i="11"/>
  <c r="M104" i="11"/>
  <c r="J104" i="11"/>
  <c r="G104" i="11"/>
  <c r="D104" i="11"/>
  <c r="P103" i="11"/>
  <c r="M103" i="11"/>
  <c r="J103" i="11"/>
  <c r="G103" i="11"/>
  <c r="D103" i="11"/>
  <c r="P102" i="11"/>
  <c r="M102" i="11"/>
  <c r="J102" i="11"/>
  <c r="G102" i="11"/>
  <c r="D102" i="11"/>
  <c r="P101" i="11"/>
  <c r="M101" i="11"/>
  <c r="J101" i="11"/>
  <c r="G101" i="11"/>
  <c r="D101" i="11"/>
  <c r="O100" i="11"/>
  <c r="N100" i="11"/>
  <c r="L100" i="11"/>
  <c r="M100" i="11" s="1"/>
  <c r="K100" i="11"/>
  <c r="I100" i="11"/>
  <c r="H100" i="11"/>
  <c r="F100" i="11"/>
  <c r="E100" i="11"/>
  <c r="C100" i="11"/>
  <c r="B100" i="11"/>
  <c r="D100" i="11" s="1"/>
  <c r="P99" i="11"/>
  <c r="M99" i="11"/>
  <c r="J99" i="11"/>
  <c r="G99" i="11"/>
  <c r="D99" i="11"/>
  <c r="P98" i="11"/>
  <c r="M98" i="11"/>
  <c r="J98" i="11"/>
  <c r="G98" i="11"/>
  <c r="D98" i="11"/>
  <c r="P97" i="11"/>
  <c r="M97" i="11"/>
  <c r="J97" i="11"/>
  <c r="G97" i="11"/>
  <c r="D97" i="11"/>
  <c r="P96" i="11"/>
  <c r="M96" i="11"/>
  <c r="J96" i="11"/>
  <c r="G96" i="11"/>
  <c r="D96" i="11"/>
  <c r="P95" i="11"/>
  <c r="M95" i="11"/>
  <c r="J95" i="11"/>
  <c r="G95" i="11"/>
  <c r="D95" i="11"/>
  <c r="O94" i="11"/>
  <c r="N94" i="11"/>
  <c r="L94" i="11"/>
  <c r="M94" i="11" s="1"/>
  <c r="K94" i="11"/>
  <c r="I94" i="11"/>
  <c r="H94" i="11"/>
  <c r="F94" i="11"/>
  <c r="E94" i="11"/>
  <c r="C94" i="11"/>
  <c r="B94" i="11"/>
  <c r="D94" i="11" s="1"/>
  <c r="P93" i="11"/>
  <c r="J93" i="11"/>
  <c r="G93" i="11"/>
  <c r="D93" i="11"/>
  <c r="P92" i="11"/>
  <c r="M92" i="11"/>
  <c r="J92" i="11"/>
  <c r="G92" i="11"/>
  <c r="D92" i="11"/>
  <c r="O91" i="11"/>
  <c r="N91" i="11"/>
  <c r="P91" i="11" s="1"/>
  <c r="L91" i="11"/>
  <c r="K91" i="11"/>
  <c r="I91" i="11"/>
  <c r="H91" i="11"/>
  <c r="J91" i="11" s="1"/>
  <c r="F91" i="11"/>
  <c r="G91" i="11" s="1"/>
  <c r="E91" i="11"/>
  <c r="C91" i="11"/>
  <c r="B91" i="11"/>
  <c r="D91" i="11" s="1"/>
  <c r="P90" i="11"/>
  <c r="M90" i="11"/>
  <c r="J90" i="11"/>
  <c r="G90" i="11"/>
  <c r="D90" i="11"/>
  <c r="P89" i="11"/>
  <c r="M89" i="11"/>
  <c r="J89" i="11"/>
  <c r="G89" i="11"/>
  <c r="D89" i="11"/>
  <c r="P88" i="11"/>
  <c r="M88" i="11"/>
  <c r="J88" i="11"/>
  <c r="G88" i="11"/>
  <c r="D88" i="11"/>
  <c r="P87" i="11"/>
  <c r="M87" i="11"/>
  <c r="J87" i="11"/>
  <c r="G87" i="11"/>
  <c r="D87" i="11"/>
  <c r="O86" i="11"/>
  <c r="N86" i="11"/>
  <c r="L86" i="11"/>
  <c r="M86" i="11" s="1"/>
  <c r="K86" i="11"/>
  <c r="I86" i="11"/>
  <c r="H86" i="11"/>
  <c r="F86" i="11"/>
  <c r="E86" i="11"/>
  <c r="C86" i="11"/>
  <c r="B86" i="11"/>
  <c r="D86" i="11" s="1"/>
  <c r="P85" i="11"/>
  <c r="M85" i="11"/>
  <c r="J85" i="11"/>
  <c r="G85" i="11"/>
  <c r="D85" i="11"/>
  <c r="P84" i="11"/>
  <c r="M84" i="11"/>
  <c r="J84" i="11"/>
  <c r="G84" i="11"/>
  <c r="D84" i="11"/>
  <c r="P83" i="11"/>
  <c r="M83" i="11"/>
  <c r="J83" i="11"/>
  <c r="G83" i="11"/>
  <c r="D83" i="11"/>
  <c r="P82" i="11"/>
  <c r="M82" i="11"/>
  <c r="J82" i="11"/>
  <c r="G82" i="11"/>
  <c r="D82" i="11"/>
  <c r="P81" i="11"/>
  <c r="M81" i="11"/>
  <c r="J81" i="11"/>
  <c r="G81" i="11"/>
  <c r="D81" i="11"/>
  <c r="O80" i="11"/>
  <c r="N80" i="11"/>
  <c r="L80" i="11"/>
  <c r="M80" i="11" s="1"/>
  <c r="K80" i="11"/>
  <c r="I80" i="11"/>
  <c r="H80" i="11"/>
  <c r="F80" i="11"/>
  <c r="E80" i="11"/>
  <c r="C80" i="11"/>
  <c r="B80" i="11"/>
  <c r="D80" i="11" s="1"/>
  <c r="P79" i="11"/>
  <c r="M79" i="11"/>
  <c r="J79" i="11"/>
  <c r="G79" i="11"/>
  <c r="D79" i="11"/>
  <c r="P78" i="11"/>
  <c r="M78" i="11"/>
  <c r="J78" i="11"/>
  <c r="G78" i="11"/>
  <c r="D78" i="11"/>
  <c r="P77" i="11"/>
  <c r="M77" i="11"/>
  <c r="J77" i="11"/>
  <c r="G77" i="11"/>
  <c r="D77" i="11"/>
  <c r="P76" i="11"/>
  <c r="M76" i="11"/>
  <c r="J76" i="11"/>
  <c r="G76" i="11"/>
  <c r="D76" i="11"/>
  <c r="P75" i="11"/>
  <c r="M75" i="11"/>
  <c r="J75" i="11"/>
  <c r="G75" i="11"/>
  <c r="D75" i="11"/>
  <c r="O74" i="11"/>
  <c r="N74" i="11"/>
  <c r="L74" i="11"/>
  <c r="M74" i="11" s="1"/>
  <c r="K74" i="11"/>
  <c r="I74" i="11"/>
  <c r="H74" i="11"/>
  <c r="F74" i="11"/>
  <c r="E74" i="11"/>
  <c r="C74" i="11"/>
  <c r="B74" i="11"/>
  <c r="D74" i="11" s="1"/>
  <c r="P73" i="11"/>
  <c r="M73" i="11"/>
  <c r="J73" i="11"/>
  <c r="G73" i="11"/>
  <c r="D73" i="11"/>
  <c r="P72" i="11"/>
  <c r="M72" i="11"/>
  <c r="J72" i="11"/>
  <c r="G72" i="11"/>
  <c r="D72" i="11"/>
  <c r="O71" i="11"/>
  <c r="N71" i="11"/>
  <c r="P71" i="11" s="1"/>
  <c r="L71" i="11"/>
  <c r="K71" i="11"/>
  <c r="I71" i="11"/>
  <c r="H71" i="11"/>
  <c r="J71" i="11" s="1"/>
  <c r="F71" i="11"/>
  <c r="G71" i="11" s="1"/>
  <c r="E71" i="11"/>
  <c r="C71" i="11"/>
  <c r="B71" i="11"/>
  <c r="D71" i="11" s="1"/>
  <c r="P70" i="11"/>
  <c r="M70" i="11"/>
  <c r="J70" i="11"/>
  <c r="G70" i="11"/>
  <c r="D70" i="11"/>
  <c r="P69" i="11"/>
  <c r="M69" i="11"/>
  <c r="J69" i="11"/>
  <c r="G69" i="11"/>
  <c r="D69" i="11"/>
  <c r="P68" i="11"/>
  <c r="M68" i="11"/>
  <c r="J68" i="11"/>
  <c r="G68" i="11"/>
  <c r="D68" i="11"/>
  <c r="P67" i="11"/>
  <c r="M67" i="11"/>
  <c r="J67" i="11"/>
  <c r="G67" i="11"/>
  <c r="D67" i="11"/>
  <c r="P66" i="11"/>
  <c r="M66" i="11"/>
  <c r="J66" i="11"/>
  <c r="G66" i="11"/>
  <c r="D66" i="11"/>
  <c r="P65" i="11"/>
  <c r="M65" i="11"/>
  <c r="J65" i="11"/>
  <c r="G65" i="11"/>
  <c r="D65" i="11"/>
  <c r="P64" i="11"/>
  <c r="M64" i="11"/>
  <c r="J64" i="11"/>
  <c r="G64" i="11"/>
  <c r="D64" i="11"/>
  <c r="P63" i="11"/>
  <c r="M63" i="11"/>
  <c r="J63" i="11"/>
  <c r="G63" i="11"/>
  <c r="D63" i="11"/>
  <c r="P62" i="11"/>
  <c r="M62" i="11"/>
  <c r="J62" i="11"/>
  <c r="G62" i="11"/>
  <c r="D62" i="11"/>
  <c r="P61" i="11"/>
  <c r="M61" i="11"/>
  <c r="J61" i="11"/>
  <c r="G61" i="11"/>
  <c r="D61" i="11"/>
  <c r="O60" i="11"/>
  <c r="N60" i="11"/>
  <c r="L60" i="11"/>
  <c r="K60" i="11"/>
  <c r="I60" i="11"/>
  <c r="H60" i="11"/>
  <c r="J60" i="11" s="1"/>
  <c r="F60" i="11"/>
  <c r="E60" i="11"/>
  <c r="G60" i="11" s="1"/>
  <c r="C60" i="11"/>
  <c r="D60" i="11" s="1"/>
  <c r="B60" i="11"/>
  <c r="P59" i="11"/>
  <c r="M59" i="11"/>
  <c r="J59" i="11"/>
  <c r="G59" i="11"/>
  <c r="D59" i="11"/>
  <c r="P58" i="11"/>
  <c r="M58" i="11"/>
  <c r="J58" i="11"/>
  <c r="G58" i="11"/>
  <c r="D58" i="11"/>
  <c r="P57" i="11"/>
  <c r="M57" i="11"/>
  <c r="J57" i="11"/>
  <c r="G57" i="11"/>
  <c r="D57" i="11"/>
  <c r="P56" i="11"/>
  <c r="M56" i="11"/>
  <c r="J56" i="11"/>
  <c r="G56" i="11"/>
  <c r="D56" i="11"/>
  <c r="P55" i="11"/>
  <c r="M55" i="11"/>
  <c r="J55" i="11"/>
  <c r="G55" i="11"/>
  <c r="D55" i="11"/>
  <c r="P54" i="11"/>
  <c r="M54" i="11"/>
  <c r="J54" i="11"/>
  <c r="G54" i="11"/>
  <c r="D54" i="11"/>
  <c r="P53" i="11"/>
  <c r="M53" i="11"/>
  <c r="J53" i="11"/>
  <c r="G53" i="11"/>
  <c r="D53" i="11"/>
  <c r="P52" i="11"/>
  <c r="M52" i="11"/>
  <c r="J52" i="11"/>
  <c r="G52" i="11"/>
  <c r="D52" i="11"/>
  <c r="P51" i="11"/>
  <c r="M51" i="11"/>
  <c r="J51" i="11"/>
  <c r="G51" i="11"/>
  <c r="D51" i="11"/>
  <c r="O50" i="11"/>
  <c r="N50" i="11"/>
  <c r="L50" i="11"/>
  <c r="K50" i="11"/>
  <c r="I50" i="11"/>
  <c r="H50" i="11"/>
  <c r="J50" i="11" s="1"/>
  <c r="F50" i="11"/>
  <c r="E50" i="11"/>
  <c r="G50" i="11" s="1"/>
  <c r="C50" i="11"/>
  <c r="D50" i="11" s="1"/>
  <c r="B50" i="11"/>
  <c r="P49" i="11"/>
  <c r="M49" i="11"/>
  <c r="J49" i="11"/>
  <c r="G49" i="11"/>
  <c r="D49" i="11"/>
  <c r="P48" i="11"/>
  <c r="M48" i="11"/>
  <c r="J48" i="11"/>
  <c r="G48" i="11"/>
  <c r="D48" i="11"/>
  <c r="P47" i="11"/>
  <c r="M47" i="11"/>
  <c r="J47" i="11"/>
  <c r="G47" i="11"/>
  <c r="D47" i="11"/>
  <c r="P46" i="11"/>
  <c r="M46" i="11"/>
  <c r="J46" i="11"/>
  <c r="G46" i="11"/>
  <c r="D46" i="11"/>
  <c r="O45" i="11"/>
  <c r="N45" i="11"/>
  <c r="L45" i="11"/>
  <c r="K45" i="11"/>
  <c r="I45" i="11"/>
  <c r="H45" i="11"/>
  <c r="F45" i="11"/>
  <c r="E45" i="11"/>
  <c r="C45" i="11"/>
  <c r="B45" i="11"/>
  <c r="P44" i="11"/>
  <c r="M44" i="11"/>
  <c r="J44" i="11"/>
  <c r="G44" i="11"/>
  <c r="D44" i="11"/>
  <c r="P43" i="11"/>
  <c r="M43" i="11"/>
  <c r="J43" i="11"/>
  <c r="G43" i="11"/>
  <c r="D43" i="11"/>
  <c r="P42" i="11"/>
  <c r="M42" i="11"/>
  <c r="J42" i="11"/>
  <c r="G42" i="11"/>
  <c r="D42" i="11"/>
  <c r="P41" i="11"/>
  <c r="M41" i="11"/>
  <c r="M45" i="11" s="1"/>
  <c r="J41" i="11"/>
  <c r="G41" i="11"/>
  <c r="D41" i="11"/>
  <c r="O40" i="11"/>
  <c r="N40" i="11"/>
  <c r="L40" i="11"/>
  <c r="K40" i="11"/>
  <c r="M40" i="11" s="1"/>
  <c r="I40" i="11"/>
  <c r="J40" i="11" s="1"/>
  <c r="H40" i="11"/>
  <c r="F40" i="11"/>
  <c r="E40" i="11"/>
  <c r="G40" i="11" s="1"/>
  <c r="C40" i="11"/>
  <c r="B40" i="11"/>
  <c r="P39" i="11"/>
  <c r="M39" i="11"/>
  <c r="J39" i="11"/>
  <c r="G39" i="11"/>
  <c r="D39" i="11"/>
  <c r="P38" i="11"/>
  <c r="M38" i="11"/>
  <c r="J38" i="11"/>
  <c r="G38" i="11"/>
  <c r="D38" i="11"/>
  <c r="P37" i="11"/>
  <c r="M37" i="11"/>
  <c r="J37" i="11"/>
  <c r="G37" i="11"/>
  <c r="D37" i="11"/>
  <c r="P36" i="11"/>
  <c r="M36" i="11"/>
  <c r="J36" i="11"/>
  <c r="G36" i="11"/>
  <c r="D36" i="11"/>
  <c r="P35" i="11"/>
  <c r="M35" i="11"/>
  <c r="J35" i="11"/>
  <c r="G35" i="11"/>
  <c r="D35" i="11"/>
  <c r="P34" i="11"/>
  <c r="M34" i="11"/>
  <c r="J34" i="11"/>
  <c r="G34" i="11"/>
  <c r="D34" i="11"/>
  <c r="P33" i="11"/>
  <c r="M33" i="11"/>
  <c r="J33" i="11"/>
  <c r="G33" i="11"/>
  <c r="D33" i="11"/>
  <c r="O32" i="11"/>
  <c r="N32" i="11"/>
  <c r="L32" i="11"/>
  <c r="K32" i="11"/>
  <c r="I32" i="11"/>
  <c r="H32" i="11"/>
  <c r="J32" i="11" s="1"/>
  <c r="G32" i="11"/>
  <c r="F32" i="11"/>
  <c r="E32" i="11"/>
  <c r="C32" i="11"/>
  <c r="B32" i="11"/>
  <c r="P31" i="11"/>
  <c r="M31" i="11"/>
  <c r="J31" i="11"/>
  <c r="G31" i="11"/>
  <c r="D31" i="11"/>
  <c r="P30" i="11"/>
  <c r="M30" i="11"/>
  <c r="J30" i="11"/>
  <c r="G30" i="11"/>
  <c r="D30" i="11"/>
  <c r="O29" i="11"/>
  <c r="P29" i="11" s="1"/>
  <c r="N29" i="11"/>
  <c r="L29" i="11"/>
  <c r="K29" i="11"/>
  <c r="I29" i="11"/>
  <c r="H29" i="11"/>
  <c r="F29" i="11"/>
  <c r="E29" i="11"/>
  <c r="G29" i="11" s="1"/>
  <c r="D29" i="11"/>
  <c r="C29" i="11"/>
  <c r="B29" i="11"/>
  <c r="P28" i="11"/>
  <c r="M28" i="11"/>
  <c r="J28" i="11"/>
  <c r="G28" i="11"/>
  <c r="D28" i="11"/>
  <c r="P27" i="11"/>
  <c r="M27" i="11"/>
  <c r="J27" i="11"/>
  <c r="G27" i="11"/>
  <c r="D27" i="11"/>
  <c r="P26" i="11"/>
  <c r="M26" i="11"/>
  <c r="J26" i="11"/>
  <c r="G26" i="11"/>
  <c r="D26" i="11"/>
  <c r="P25" i="11"/>
  <c r="M25" i="11"/>
  <c r="J25" i="11"/>
  <c r="G25" i="11"/>
  <c r="D25" i="11"/>
  <c r="P24" i="11"/>
  <c r="M24" i="11"/>
  <c r="J24" i="11"/>
  <c r="G24" i="11"/>
  <c r="D24" i="11"/>
  <c r="P23" i="11"/>
  <c r="M23" i="11"/>
  <c r="J23" i="11"/>
  <c r="G23" i="11"/>
  <c r="D23" i="11"/>
  <c r="P22" i="11"/>
  <c r="M22" i="11"/>
  <c r="J22" i="11"/>
  <c r="G22" i="11"/>
  <c r="D22" i="11"/>
  <c r="P21" i="11"/>
  <c r="M21" i="11"/>
  <c r="J21" i="11"/>
  <c r="G21" i="11"/>
  <c r="D21" i="11"/>
  <c r="P20" i="11"/>
  <c r="M20" i="11"/>
  <c r="J20" i="11"/>
  <c r="G20" i="11"/>
  <c r="D20" i="11"/>
  <c r="P19" i="11"/>
  <c r="M19" i="11"/>
  <c r="J19" i="11"/>
  <c r="G19" i="11"/>
  <c r="D19" i="11"/>
  <c r="P18" i="11"/>
  <c r="M18" i="11"/>
  <c r="J18" i="11"/>
  <c r="G18" i="11"/>
  <c r="D18" i="11"/>
  <c r="P17" i="11"/>
  <c r="M17" i="11"/>
  <c r="J17" i="11"/>
  <c r="G17" i="11"/>
  <c r="D17" i="11"/>
  <c r="O16" i="11"/>
  <c r="N16" i="11"/>
  <c r="L16" i="11"/>
  <c r="K16" i="11"/>
  <c r="I16" i="11"/>
  <c r="H16" i="11"/>
  <c r="J16" i="11" s="1"/>
  <c r="F16" i="11"/>
  <c r="E16" i="11"/>
  <c r="G16" i="11" s="1"/>
  <c r="C16" i="11"/>
  <c r="D16" i="11" s="1"/>
  <c r="B16" i="11"/>
  <c r="P15" i="11"/>
  <c r="M15" i="11"/>
  <c r="J15" i="11"/>
  <c r="G15" i="11"/>
  <c r="D15" i="11"/>
  <c r="O14" i="11"/>
  <c r="N14" i="11"/>
  <c r="L14" i="11"/>
  <c r="K14" i="11"/>
  <c r="I14" i="11"/>
  <c r="H14" i="11"/>
  <c r="J14" i="11" s="1"/>
  <c r="F14" i="11"/>
  <c r="E14" i="11"/>
  <c r="G14" i="11" s="1"/>
  <c r="C14" i="11"/>
  <c r="D14" i="11" s="1"/>
  <c r="B14" i="11"/>
  <c r="P13" i="11"/>
  <c r="M13" i="11"/>
  <c r="J13" i="11"/>
  <c r="G13" i="11"/>
  <c r="D13" i="11"/>
  <c r="P12" i="11"/>
  <c r="M12" i="11"/>
  <c r="J12" i="11"/>
  <c r="G12" i="11"/>
  <c r="D12" i="11"/>
  <c r="P11" i="11"/>
  <c r="M11" i="11"/>
  <c r="J11" i="11"/>
  <c r="G11" i="11"/>
  <c r="D11" i="11"/>
  <c r="P10" i="11"/>
  <c r="M10" i="11"/>
  <c r="J10" i="11"/>
  <c r="G10" i="11"/>
  <c r="D10" i="11"/>
  <c r="P9" i="11"/>
  <c r="M9" i="11"/>
  <c r="J9" i="11"/>
  <c r="G9" i="11"/>
  <c r="D9" i="11"/>
  <c r="P8" i="11"/>
  <c r="M8" i="11"/>
  <c r="J8" i="11"/>
  <c r="G8" i="11"/>
  <c r="D8" i="11"/>
  <c r="P7" i="11"/>
  <c r="M7" i="11"/>
  <c r="J7" i="11"/>
  <c r="G7" i="11"/>
  <c r="D7" i="11"/>
  <c r="P6" i="11"/>
  <c r="M6" i="11"/>
  <c r="J6" i="11"/>
  <c r="G6" i="11"/>
  <c r="D6" i="11"/>
  <c r="P16" i="11" l="1"/>
  <c r="D32" i="11"/>
  <c r="D45" i="11"/>
  <c r="J45" i="11"/>
  <c r="P60" i="11"/>
  <c r="J130" i="11"/>
  <c r="M14" i="11"/>
  <c r="M16" i="11"/>
  <c r="M29" i="11"/>
  <c r="P32" i="11"/>
  <c r="D40" i="11"/>
  <c r="G45" i="11"/>
  <c r="M50" i="11"/>
  <c r="M60" i="11"/>
  <c r="J74" i="11"/>
  <c r="P74" i="11"/>
  <c r="J80" i="11"/>
  <c r="P80" i="11"/>
  <c r="J86" i="11"/>
  <c r="P86" i="11"/>
  <c r="J94" i="11"/>
  <c r="P94" i="11"/>
  <c r="J100" i="11"/>
  <c r="P100" i="11"/>
  <c r="J106" i="11"/>
  <c r="P106" i="11"/>
  <c r="M109" i="11"/>
  <c r="G115" i="11"/>
  <c r="G130" i="11"/>
  <c r="P14" i="11"/>
  <c r="P45" i="11"/>
  <c r="P50" i="11"/>
  <c r="J29" i="11"/>
  <c r="M32" i="11"/>
  <c r="P40" i="11"/>
  <c r="M71" i="11"/>
  <c r="G74" i="11"/>
  <c r="G80" i="11"/>
  <c r="G86" i="11"/>
  <c r="M91" i="11"/>
  <c r="G94" i="11"/>
  <c r="G100" i="11"/>
  <c r="G106" i="11"/>
  <c r="J109" i="11"/>
  <c r="G125" i="11"/>
  <c r="P131" i="9" l="1"/>
  <c r="M131" i="9"/>
  <c r="J131" i="9"/>
  <c r="G131" i="9"/>
  <c r="D131" i="9"/>
  <c r="O130" i="9"/>
  <c r="N130" i="9"/>
  <c r="P130" i="9" s="1"/>
  <c r="M130" i="9"/>
  <c r="L130" i="9"/>
  <c r="K130" i="9"/>
  <c r="I130" i="9"/>
  <c r="H130" i="9"/>
  <c r="F130" i="9"/>
  <c r="E130" i="9"/>
  <c r="C130" i="9"/>
  <c r="B130" i="9"/>
  <c r="D130" i="9" s="1"/>
  <c r="P129" i="9"/>
  <c r="M129" i="9"/>
  <c r="J129" i="9"/>
  <c r="G129" i="9"/>
  <c r="D129" i="9"/>
  <c r="P128" i="9"/>
  <c r="M128" i="9"/>
  <c r="J128" i="9"/>
  <c r="G128" i="9"/>
  <c r="D128" i="9"/>
  <c r="P127" i="9"/>
  <c r="M127" i="9"/>
  <c r="J127" i="9"/>
  <c r="G127" i="9"/>
  <c r="D127" i="9"/>
  <c r="P126" i="9"/>
  <c r="M126" i="9"/>
  <c r="J126" i="9"/>
  <c r="G126" i="9"/>
  <c r="D126" i="9"/>
  <c r="O125" i="9"/>
  <c r="N125" i="9"/>
  <c r="P125" i="9" s="1"/>
  <c r="L125" i="9"/>
  <c r="M125" i="9" s="1"/>
  <c r="K125" i="9"/>
  <c r="I125" i="9"/>
  <c r="H125" i="9"/>
  <c r="J125" i="9" s="1"/>
  <c r="F125" i="9"/>
  <c r="E125" i="9"/>
  <c r="C125" i="9"/>
  <c r="B125" i="9"/>
  <c r="D125" i="9" s="1"/>
  <c r="P124" i="9"/>
  <c r="M124" i="9"/>
  <c r="J124" i="9"/>
  <c r="G124" i="9"/>
  <c r="D124" i="9"/>
  <c r="P123" i="9"/>
  <c r="M123" i="9"/>
  <c r="J123" i="9"/>
  <c r="G123" i="9"/>
  <c r="D123" i="9"/>
  <c r="P122" i="9"/>
  <c r="M122" i="9"/>
  <c r="J122" i="9"/>
  <c r="G122" i="9"/>
  <c r="D122" i="9"/>
  <c r="P121" i="9"/>
  <c r="M121" i="9"/>
  <c r="J121" i="9"/>
  <c r="G121" i="9"/>
  <c r="D121" i="9"/>
  <c r="P120" i="9"/>
  <c r="M120" i="9"/>
  <c r="J120" i="9"/>
  <c r="G120" i="9"/>
  <c r="D120" i="9"/>
  <c r="P119" i="9"/>
  <c r="M119" i="9"/>
  <c r="J119" i="9"/>
  <c r="G119" i="9"/>
  <c r="D119" i="9"/>
  <c r="P118" i="9"/>
  <c r="M118" i="9"/>
  <c r="J118" i="9"/>
  <c r="G118" i="9"/>
  <c r="D118" i="9"/>
  <c r="P117" i="9"/>
  <c r="M117" i="9"/>
  <c r="J117" i="9"/>
  <c r="G117" i="9"/>
  <c r="D117" i="9"/>
  <c r="P116" i="9"/>
  <c r="M116" i="9"/>
  <c r="J116" i="9"/>
  <c r="G116" i="9"/>
  <c r="D116" i="9"/>
  <c r="O115" i="9"/>
  <c r="N115" i="9"/>
  <c r="P115" i="9" s="1"/>
  <c r="L115" i="9"/>
  <c r="M115" i="9" s="1"/>
  <c r="K115" i="9"/>
  <c r="I115" i="9"/>
  <c r="H115" i="9"/>
  <c r="J115" i="9" s="1"/>
  <c r="F115" i="9"/>
  <c r="E115" i="9"/>
  <c r="C115" i="9"/>
  <c r="D115" i="9" s="1"/>
  <c r="B115" i="9"/>
  <c r="P114" i="9"/>
  <c r="M114" i="9"/>
  <c r="J114" i="9"/>
  <c r="G114" i="9"/>
  <c r="D114" i="9"/>
  <c r="P113" i="9"/>
  <c r="M113" i="9"/>
  <c r="J113" i="9"/>
  <c r="G113" i="9"/>
  <c r="D113" i="9"/>
  <c r="P112" i="9"/>
  <c r="M112" i="9"/>
  <c r="J112" i="9"/>
  <c r="G112" i="9"/>
  <c r="D112" i="9"/>
  <c r="P111" i="9"/>
  <c r="M111" i="9"/>
  <c r="J111" i="9"/>
  <c r="G111" i="9"/>
  <c r="D111" i="9"/>
  <c r="P110" i="9"/>
  <c r="M110" i="9"/>
  <c r="J110" i="9"/>
  <c r="G110" i="9"/>
  <c r="D110" i="9"/>
  <c r="O109" i="9"/>
  <c r="P109" i="9" s="1"/>
  <c r="N109" i="9"/>
  <c r="L109" i="9"/>
  <c r="K109" i="9"/>
  <c r="I109" i="9"/>
  <c r="H109" i="9"/>
  <c r="F109" i="9"/>
  <c r="E109" i="9"/>
  <c r="G109" i="9" s="1"/>
  <c r="D109" i="9"/>
  <c r="C109" i="9"/>
  <c r="B109" i="9"/>
  <c r="P108" i="9"/>
  <c r="M108" i="9"/>
  <c r="J108" i="9"/>
  <c r="G108" i="9"/>
  <c r="D108" i="9"/>
  <c r="P107" i="9"/>
  <c r="M107" i="9"/>
  <c r="J107" i="9"/>
  <c r="G107" i="9"/>
  <c r="D107" i="9"/>
  <c r="O106" i="9"/>
  <c r="N106" i="9"/>
  <c r="L106" i="9"/>
  <c r="M106" i="9" s="1"/>
  <c r="K106" i="9"/>
  <c r="I106" i="9"/>
  <c r="H106" i="9"/>
  <c r="F106" i="9"/>
  <c r="E106" i="9"/>
  <c r="C106" i="9"/>
  <c r="B106" i="9"/>
  <c r="D106" i="9" s="1"/>
  <c r="P105" i="9"/>
  <c r="M105" i="9"/>
  <c r="J105" i="9"/>
  <c r="G105" i="9"/>
  <c r="D105" i="9"/>
  <c r="P104" i="9"/>
  <c r="M104" i="9"/>
  <c r="J104" i="9"/>
  <c r="G104" i="9"/>
  <c r="D104" i="9"/>
  <c r="P103" i="9"/>
  <c r="M103" i="9"/>
  <c r="J103" i="9"/>
  <c r="G103" i="9"/>
  <c r="D103" i="9"/>
  <c r="P102" i="9"/>
  <c r="M102" i="9"/>
  <c r="J102" i="9"/>
  <c r="G102" i="9"/>
  <c r="D102" i="9"/>
  <c r="P101" i="9"/>
  <c r="M101" i="9"/>
  <c r="J101" i="9"/>
  <c r="G101" i="9"/>
  <c r="D101" i="9"/>
  <c r="O100" i="9"/>
  <c r="N100" i="9"/>
  <c r="L100" i="9"/>
  <c r="M100" i="9" s="1"/>
  <c r="K100" i="9"/>
  <c r="I100" i="9"/>
  <c r="H100" i="9"/>
  <c r="F100" i="9"/>
  <c r="E100" i="9"/>
  <c r="C100" i="9"/>
  <c r="B100" i="9"/>
  <c r="D100" i="9" s="1"/>
  <c r="P99" i="9"/>
  <c r="M99" i="9"/>
  <c r="J99" i="9"/>
  <c r="G99" i="9"/>
  <c r="D99" i="9"/>
  <c r="P98" i="9"/>
  <c r="M98" i="9"/>
  <c r="J98" i="9"/>
  <c r="G98" i="9"/>
  <c r="D98" i="9"/>
  <c r="P97" i="9"/>
  <c r="M97" i="9"/>
  <c r="J97" i="9"/>
  <c r="G97" i="9"/>
  <c r="D97" i="9"/>
  <c r="P96" i="9"/>
  <c r="M96" i="9"/>
  <c r="J96" i="9"/>
  <c r="G96" i="9"/>
  <c r="D96" i="9"/>
  <c r="P95" i="9"/>
  <c r="M95" i="9"/>
  <c r="J95" i="9"/>
  <c r="G95" i="9"/>
  <c r="D95" i="9"/>
  <c r="O94" i="9"/>
  <c r="N94" i="9"/>
  <c r="L94" i="9"/>
  <c r="M94" i="9" s="1"/>
  <c r="K94" i="9"/>
  <c r="I94" i="9"/>
  <c r="H94" i="9"/>
  <c r="F94" i="9"/>
  <c r="E94" i="9"/>
  <c r="C94" i="9"/>
  <c r="B94" i="9"/>
  <c r="D94" i="9" s="1"/>
  <c r="P93" i="9"/>
  <c r="M93" i="9"/>
  <c r="J93" i="9"/>
  <c r="G93" i="9"/>
  <c r="D93" i="9"/>
  <c r="P92" i="9"/>
  <c r="M92" i="9"/>
  <c r="J92" i="9"/>
  <c r="G92" i="9"/>
  <c r="D92" i="9"/>
  <c r="O91" i="9"/>
  <c r="N91" i="9"/>
  <c r="P91" i="9" s="1"/>
  <c r="L91" i="9"/>
  <c r="K91" i="9"/>
  <c r="I91" i="9"/>
  <c r="H91" i="9"/>
  <c r="J91" i="9" s="1"/>
  <c r="F91" i="9"/>
  <c r="G91" i="9" s="1"/>
  <c r="E91" i="9"/>
  <c r="C91" i="9"/>
  <c r="B91" i="9"/>
  <c r="D91" i="9" s="1"/>
  <c r="P90" i="9"/>
  <c r="M90" i="9"/>
  <c r="J90" i="9"/>
  <c r="G90" i="9"/>
  <c r="D90" i="9"/>
  <c r="P89" i="9"/>
  <c r="M89" i="9"/>
  <c r="J89" i="9"/>
  <c r="G89" i="9"/>
  <c r="D89" i="9"/>
  <c r="P88" i="9"/>
  <c r="M88" i="9"/>
  <c r="J88" i="9"/>
  <c r="G88" i="9"/>
  <c r="D88" i="9"/>
  <c r="P87" i="9"/>
  <c r="M87" i="9"/>
  <c r="J87" i="9"/>
  <c r="G87" i="9"/>
  <c r="D87" i="9"/>
  <c r="O86" i="9"/>
  <c r="N86" i="9"/>
  <c r="L86" i="9"/>
  <c r="M86" i="9" s="1"/>
  <c r="K86" i="9"/>
  <c r="I86" i="9"/>
  <c r="H86" i="9"/>
  <c r="F86" i="9"/>
  <c r="E86" i="9"/>
  <c r="C86" i="9"/>
  <c r="B86" i="9"/>
  <c r="D86" i="9" s="1"/>
  <c r="P85" i="9"/>
  <c r="M85" i="9"/>
  <c r="J85" i="9"/>
  <c r="G85" i="9"/>
  <c r="D85" i="9"/>
  <c r="P84" i="9"/>
  <c r="M84" i="9"/>
  <c r="J84" i="9"/>
  <c r="G84" i="9"/>
  <c r="D84" i="9"/>
  <c r="P83" i="9"/>
  <c r="M83" i="9"/>
  <c r="J83" i="9"/>
  <c r="G83" i="9"/>
  <c r="D83" i="9"/>
  <c r="P82" i="9"/>
  <c r="M82" i="9"/>
  <c r="J82" i="9"/>
  <c r="G82" i="9"/>
  <c r="D82" i="9"/>
  <c r="P81" i="9"/>
  <c r="M81" i="9"/>
  <c r="J81" i="9"/>
  <c r="G81" i="9"/>
  <c r="D81" i="9"/>
  <c r="O80" i="9"/>
  <c r="N80" i="9"/>
  <c r="L80" i="9"/>
  <c r="M80" i="9" s="1"/>
  <c r="K80" i="9"/>
  <c r="I80" i="9"/>
  <c r="H80" i="9"/>
  <c r="F80" i="9"/>
  <c r="E80" i="9"/>
  <c r="C80" i="9"/>
  <c r="B80" i="9"/>
  <c r="D80" i="9" s="1"/>
  <c r="P79" i="9"/>
  <c r="M79" i="9"/>
  <c r="J79" i="9"/>
  <c r="G79" i="9"/>
  <c r="D79" i="9"/>
  <c r="P78" i="9"/>
  <c r="M78" i="9"/>
  <c r="J78" i="9"/>
  <c r="G78" i="9"/>
  <c r="D78" i="9"/>
  <c r="P77" i="9"/>
  <c r="M77" i="9"/>
  <c r="J77" i="9"/>
  <c r="G77" i="9"/>
  <c r="D77" i="9"/>
  <c r="P76" i="9"/>
  <c r="M76" i="9"/>
  <c r="J76" i="9"/>
  <c r="G76" i="9"/>
  <c r="D76" i="9"/>
  <c r="P75" i="9"/>
  <c r="M75" i="9"/>
  <c r="J75" i="9"/>
  <c r="G75" i="9"/>
  <c r="D75" i="9"/>
  <c r="O74" i="9"/>
  <c r="N74" i="9"/>
  <c r="L74" i="9"/>
  <c r="M74" i="9" s="1"/>
  <c r="K74" i="9"/>
  <c r="I74" i="9"/>
  <c r="H74" i="9"/>
  <c r="F74" i="9"/>
  <c r="E74" i="9"/>
  <c r="C74" i="9"/>
  <c r="B74" i="9"/>
  <c r="D74" i="9" s="1"/>
  <c r="P73" i="9"/>
  <c r="M73" i="9"/>
  <c r="J73" i="9"/>
  <c r="G73" i="9"/>
  <c r="D73" i="9"/>
  <c r="P72" i="9"/>
  <c r="M72" i="9"/>
  <c r="J72" i="9"/>
  <c r="G72" i="9"/>
  <c r="D72" i="9"/>
  <c r="O71" i="9"/>
  <c r="N71" i="9"/>
  <c r="P71" i="9" s="1"/>
  <c r="L71" i="9"/>
  <c r="K71" i="9"/>
  <c r="I71" i="9"/>
  <c r="H71" i="9"/>
  <c r="J71" i="9" s="1"/>
  <c r="F71" i="9"/>
  <c r="G71" i="9" s="1"/>
  <c r="E71" i="9"/>
  <c r="C71" i="9"/>
  <c r="B71" i="9"/>
  <c r="D71" i="9" s="1"/>
  <c r="P70" i="9"/>
  <c r="M70" i="9"/>
  <c r="J70" i="9"/>
  <c r="G70" i="9"/>
  <c r="D70" i="9"/>
  <c r="P69" i="9"/>
  <c r="M69" i="9"/>
  <c r="J69" i="9"/>
  <c r="G69" i="9"/>
  <c r="D69" i="9"/>
  <c r="P68" i="9"/>
  <c r="M68" i="9"/>
  <c r="J68" i="9"/>
  <c r="G68" i="9"/>
  <c r="D68" i="9"/>
  <c r="P67" i="9"/>
  <c r="M67" i="9"/>
  <c r="J67" i="9"/>
  <c r="G67" i="9"/>
  <c r="D67" i="9"/>
  <c r="P66" i="9"/>
  <c r="M66" i="9"/>
  <c r="J66" i="9"/>
  <c r="G66" i="9"/>
  <c r="D66" i="9"/>
  <c r="P65" i="9"/>
  <c r="M65" i="9"/>
  <c r="J65" i="9"/>
  <c r="G65" i="9"/>
  <c r="D65" i="9"/>
  <c r="P64" i="9"/>
  <c r="M64" i="9"/>
  <c r="J64" i="9"/>
  <c r="G64" i="9"/>
  <c r="D64" i="9"/>
  <c r="P63" i="9"/>
  <c r="M63" i="9"/>
  <c r="J63" i="9"/>
  <c r="G63" i="9"/>
  <c r="D63" i="9"/>
  <c r="P62" i="9"/>
  <c r="M62" i="9"/>
  <c r="J62" i="9"/>
  <c r="G62" i="9"/>
  <c r="D62" i="9"/>
  <c r="P61" i="9"/>
  <c r="M61" i="9"/>
  <c r="J61" i="9"/>
  <c r="G61" i="9"/>
  <c r="D61" i="9"/>
  <c r="O60" i="9"/>
  <c r="N60" i="9"/>
  <c r="L60" i="9"/>
  <c r="K60" i="9"/>
  <c r="I60" i="9"/>
  <c r="H60" i="9"/>
  <c r="J60" i="9" s="1"/>
  <c r="F60" i="9"/>
  <c r="E60" i="9"/>
  <c r="G60" i="9" s="1"/>
  <c r="C60" i="9"/>
  <c r="D60" i="9" s="1"/>
  <c r="B60" i="9"/>
  <c r="P59" i="9"/>
  <c r="M59" i="9"/>
  <c r="J59" i="9"/>
  <c r="G59" i="9"/>
  <c r="D59" i="9"/>
  <c r="P58" i="9"/>
  <c r="M58" i="9"/>
  <c r="J58" i="9"/>
  <c r="G58" i="9"/>
  <c r="D58" i="9"/>
  <c r="P57" i="9"/>
  <c r="M57" i="9"/>
  <c r="J57" i="9"/>
  <c r="G57" i="9"/>
  <c r="D57" i="9"/>
  <c r="P56" i="9"/>
  <c r="M56" i="9"/>
  <c r="J56" i="9"/>
  <c r="G56" i="9"/>
  <c r="D56" i="9"/>
  <c r="P55" i="9"/>
  <c r="M55" i="9"/>
  <c r="J55" i="9"/>
  <c r="G55" i="9"/>
  <c r="D55" i="9"/>
  <c r="P54" i="9"/>
  <c r="M54" i="9"/>
  <c r="J54" i="9"/>
  <c r="G54" i="9"/>
  <c r="D54" i="9"/>
  <c r="P53" i="9"/>
  <c r="M53" i="9"/>
  <c r="J53" i="9"/>
  <c r="G53" i="9"/>
  <c r="D53" i="9"/>
  <c r="P52" i="9"/>
  <c r="M52" i="9"/>
  <c r="J52" i="9"/>
  <c r="G52" i="9"/>
  <c r="D52" i="9"/>
  <c r="P51" i="9"/>
  <c r="M51" i="9"/>
  <c r="J51" i="9"/>
  <c r="G51" i="9"/>
  <c r="D51" i="9"/>
  <c r="O50" i="9"/>
  <c r="N50" i="9"/>
  <c r="L50" i="9"/>
  <c r="K50" i="9"/>
  <c r="I50" i="9"/>
  <c r="H50" i="9"/>
  <c r="J50" i="9" s="1"/>
  <c r="F50" i="9"/>
  <c r="E50" i="9"/>
  <c r="G50" i="9" s="1"/>
  <c r="C50" i="9"/>
  <c r="D50" i="9" s="1"/>
  <c r="B50" i="9"/>
  <c r="P49" i="9"/>
  <c r="M49" i="9"/>
  <c r="J49" i="9"/>
  <c r="G49" i="9"/>
  <c r="D49" i="9"/>
  <c r="P48" i="9"/>
  <c r="M48" i="9"/>
  <c r="J48" i="9"/>
  <c r="G48" i="9"/>
  <c r="D48" i="9"/>
  <c r="P47" i="9"/>
  <c r="M47" i="9"/>
  <c r="J47" i="9"/>
  <c r="G47" i="9"/>
  <c r="D47" i="9"/>
  <c r="P46" i="9"/>
  <c r="M46" i="9"/>
  <c r="J46" i="9"/>
  <c r="G46" i="9"/>
  <c r="D46" i="9"/>
  <c r="O45" i="9"/>
  <c r="N45" i="9"/>
  <c r="L45" i="9"/>
  <c r="K45" i="9"/>
  <c r="I45" i="9"/>
  <c r="H45" i="9"/>
  <c r="F45" i="9"/>
  <c r="E45" i="9"/>
  <c r="C45" i="9"/>
  <c r="B45" i="9"/>
  <c r="P44" i="9"/>
  <c r="M44" i="9"/>
  <c r="J44" i="9"/>
  <c r="G44" i="9"/>
  <c r="D44" i="9"/>
  <c r="P43" i="9"/>
  <c r="M43" i="9"/>
  <c r="J43" i="9"/>
  <c r="G43" i="9"/>
  <c r="D43" i="9"/>
  <c r="P42" i="9"/>
  <c r="M42" i="9"/>
  <c r="J42" i="9"/>
  <c r="G42" i="9"/>
  <c r="D42" i="9"/>
  <c r="P41" i="9"/>
  <c r="M41" i="9"/>
  <c r="M45" i="9" s="1"/>
  <c r="J41" i="9"/>
  <c r="G41" i="9"/>
  <c r="D41" i="9"/>
  <c r="O40" i="9"/>
  <c r="N40" i="9"/>
  <c r="L40" i="9"/>
  <c r="K40" i="9"/>
  <c r="M40" i="9" s="1"/>
  <c r="I40" i="9"/>
  <c r="J40" i="9" s="1"/>
  <c r="H40" i="9"/>
  <c r="F40" i="9"/>
  <c r="E40" i="9"/>
  <c r="G40" i="9" s="1"/>
  <c r="C40" i="9"/>
  <c r="B40" i="9"/>
  <c r="P39" i="9"/>
  <c r="M39" i="9"/>
  <c r="J39" i="9"/>
  <c r="G39" i="9"/>
  <c r="D39" i="9"/>
  <c r="P38" i="9"/>
  <c r="M38" i="9"/>
  <c r="J38" i="9"/>
  <c r="G38" i="9"/>
  <c r="D38" i="9"/>
  <c r="P37" i="9"/>
  <c r="M37" i="9"/>
  <c r="J37" i="9"/>
  <c r="G37" i="9"/>
  <c r="D37" i="9"/>
  <c r="P36" i="9"/>
  <c r="M36" i="9"/>
  <c r="J36" i="9"/>
  <c r="G36" i="9"/>
  <c r="D36" i="9"/>
  <c r="P35" i="9"/>
  <c r="M35" i="9"/>
  <c r="J35" i="9"/>
  <c r="G35" i="9"/>
  <c r="D35" i="9"/>
  <c r="P34" i="9"/>
  <c r="M34" i="9"/>
  <c r="J34" i="9"/>
  <c r="G34" i="9"/>
  <c r="D34" i="9"/>
  <c r="P33" i="9"/>
  <c r="M33" i="9"/>
  <c r="J33" i="9"/>
  <c r="G33" i="9"/>
  <c r="D33" i="9"/>
  <c r="O32" i="9"/>
  <c r="N32" i="9"/>
  <c r="L32" i="9"/>
  <c r="K32" i="9"/>
  <c r="I32" i="9"/>
  <c r="H32" i="9"/>
  <c r="J32" i="9" s="1"/>
  <c r="G32" i="9"/>
  <c r="F32" i="9"/>
  <c r="E32" i="9"/>
  <c r="C32" i="9"/>
  <c r="B32" i="9"/>
  <c r="P31" i="9"/>
  <c r="M31" i="9"/>
  <c r="J31" i="9"/>
  <c r="G31" i="9"/>
  <c r="D31" i="9"/>
  <c r="P30" i="9"/>
  <c r="M30" i="9"/>
  <c r="J30" i="9"/>
  <c r="G30" i="9"/>
  <c r="D30" i="9"/>
  <c r="O29" i="9"/>
  <c r="P29" i="9" s="1"/>
  <c r="N29" i="9"/>
  <c r="L29" i="9"/>
  <c r="K29" i="9"/>
  <c r="I29" i="9"/>
  <c r="H29" i="9"/>
  <c r="F29" i="9"/>
  <c r="E29" i="9"/>
  <c r="G29" i="9" s="1"/>
  <c r="D29" i="9"/>
  <c r="C29" i="9"/>
  <c r="B29" i="9"/>
  <c r="P28" i="9"/>
  <c r="M28" i="9"/>
  <c r="J28" i="9"/>
  <c r="G28" i="9"/>
  <c r="D28" i="9"/>
  <c r="P27" i="9"/>
  <c r="M27" i="9"/>
  <c r="J27" i="9"/>
  <c r="G27" i="9"/>
  <c r="D27" i="9"/>
  <c r="P26" i="9"/>
  <c r="M26" i="9"/>
  <c r="J26" i="9"/>
  <c r="G26" i="9"/>
  <c r="D26" i="9"/>
  <c r="P25" i="9"/>
  <c r="M25" i="9"/>
  <c r="J25" i="9"/>
  <c r="G25" i="9"/>
  <c r="D25" i="9"/>
  <c r="P24" i="9"/>
  <c r="M24" i="9"/>
  <c r="J24" i="9"/>
  <c r="G24" i="9"/>
  <c r="D24" i="9"/>
  <c r="P23" i="9"/>
  <c r="M23" i="9"/>
  <c r="J23" i="9"/>
  <c r="G23" i="9"/>
  <c r="D23" i="9"/>
  <c r="P22" i="9"/>
  <c r="M22" i="9"/>
  <c r="J22" i="9"/>
  <c r="G22" i="9"/>
  <c r="D22" i="9"/>
  <c r="P21" i="9"/>
  <c r="M21" i="9"/>
  <c r="J21" i="9"/>
  <c r="G21" i="9"/>
  <c r="D21" i="9"/>
  <c r="P20" i="9"/>
  <c r="M20" i="9"/>
  <c r="J20" i="9"/>
  <c r="G20" i="9"/>
  <c r="D20" i="9"/>
  <c r="P19" i="9"/>
  <c r="M19" i="9"/>
  <c r="J19" i="9"/>
  <c r="G19" i="9"/>
  <c r="D19" i="9"/>
  <c r="P18" i="9"/>
  <c r="M18" i="9"/>
  <c r="J18" i="9"/>
  <c r="G18" i="9"/>
  <c r="D18" i="9"/>
  <c r="P17" i="9"/>
  <c r="M17" i="9"/>
  <c r="J17" i="9"/>
  <c r="G17" i="9"/>
  <c r="D17" i="9"/>
  <c r="O16" i="9"/>
  <c r="N16" i="9"/>
  <c r="L16" i="9"/>
  <c r="K16" i="9"/>
  <c r="I16" i="9"/>
  <c r="H16" i="9"/>
  <c r="J16" i="9" s="1"/>
  <c r="F16" i="9"/>
  <c r="E16" i="9"/>
  <c r="G16" i="9" s="1"/>
  <c r="C16" i="9"/>
  <c r="D16" i="9" s="1"/>
  <c r="B16" i="9"/>
  <c r="P15" i="9"/>
  <c r="M15" i="9"/>
  <c r="J15" i="9"/>
  <c r="G15" i="9"/>
  <c r="D15" i="9"/>
  <c r="O14" i="9"/>
  <c r="N14" i="9"/>
  <c r="L14" i="9"/>
  <c r="K14" i="9"/>
  <c r="I14" i="9"/>
  <c r="H14" i="9"/>
  <c r="J14" i="9" s="1"/>
  <c r="F14" i="9"/>
  <c r="E14" i="9"/>
  <c r="G14" i="9" s="1"/>
  <c r="C14" i="9"/>
  <c r="D14" i="9" s="1"/>
  <c r="B14" i="9"/>
  <c r="P13" i="9"/>
  <c r="M13" i="9"/>
  <c r="J13" i="9"/>
  <c r="G13" i="9"/>
  <c r="D13" i="9"/>
  <c r="P12" i="9"/>
  <c r="M12" i="9"/>
  <c r="J12" i="9"/>
  <c r="G12" i="9"/>
  <c r="D12" i="9"/>
  <c r="P11" i="9"/>
  <c r="M11" i="9"/>
  <c r="J11" i="9"/>
  <c r="G11" i="9"/>
  <c r="D11" i="9"/>
  <c r="P10" i="9"/>
  <c r="M10" i="9"/>
  <c r="J10" i="9"/>
  <c r="G10" i="9"/>
  <c r="D10" i="9"/>
  <c r="P9" i="9"/>
  <c r="M9" i="9"/>
  <c r="J9" i="9"/>
  <c r="G9" i="9"/>
  <c r="D9" i="9"/>
  <c r="P8" i="9"/>
  <c r="M8" i="9"/>
  <c r="J8" i="9"/>
  <c r="G8" i="9"/>
  <c r="D8" i="9"/>
  <c r="P7" i="9"/>
  <c r="M7" i="9"/>
  <c r="J7" i="9"/>
  <c r="G7" i="9"/>
  <c r="D7" i="9"/>
  <c r="P6" i="9"/>
  <c r="M6" i="9"/>
  <c r="J6" i="9"/>
  <c r="G6" i="9"/>
  <c r="D6" i="9"/>
  <c r="P14" i="9" l="1"/>
  <c r="P45" i="9"/>
  <c r="P60" i="9"/>
  <c r="J130" i="9"/>
  <c r="M14" i="9"/>
  <c r="M16" i="9"/>
  <c r="M29" i="9"/>
  <c r="P32" i="9"/>
  <c r="D40" i="9"/>
  <c r="G45" i="9"/>
  <c r="M50" i="9"/>
  <c r="M60" i="9"/>
  <c r="J74" i="9"/>
  <c r="P74" i="9"/>
  <c r="J80" i="9"/>
  <c r="P80" i="9"/>
  <c r="J86" i="9"/>
  <c r="P86" i="9"/>
  <c r="J94" i="9"/>
  <c r="P94" i="9"/>
  <c r="J100" i="9"/>
  <c r="P100" i="9"/>
  <c r="J106" i="9"/>
  <c r="P106" i="9"/>
  <c r="M109" i="9"/>
  <c r="G115" i="9"/>
  <c r="G130" i="9"/>
  <c r="P16" i="9"/>
  <c r="D32" i="9"/>
  <c r="D45" i="9"/>
  <c r="J45" i="9"/>
  <c r="P50" i="9"/>
  <c r="J29" i="9"/>
  <c r="M32" i="9"/>
  <c r="P40" i="9"/>
  <c r="M71" i="9"/>
  <c r="G74" i="9"/>
  <c r="G80" i="9"/>
  <c r="G86" i="9"/>
  <c r="M91" i="9"/>
  <c r="G94" i="9"/>
  <c r="G100" i="9"/>
  <c r="G106" i="9"/>
  <c r="J109" i="9"/>
  <c r="G125" i="9"/>
  <c r="B27" i="1" l="1"/>
  <c r="B30" i="5"/>
  <c r="B29" i="5"/>
  <c r="B28" i="5"/>
  <c r="B27" i="5"/>
  <c r="B31" i="5" s="1"/>
  <c r="O130" i="4"/>
  <c r="N130" i="4"/>
  <c r="P130" i="4" s="1"/>
  <c r="L130" i="4"/>
  <c r="M130" i="4" s="1"/>
  <c r="K130" i="4"/>
  <c r="I130" i="4"/>
  <c r="H130" i="4"/>
  <c r="J130" i="4" s="1"/>
  <c r="F130" i="4"/>
  <c r="E130" i="4"/>
  <c r="C130" i="4"/>
  <c r="B130" i="4"/>
  <c r="D130" i="4" s="1"/>
  <c r="P129" i="4"/>
  <c r="M129" i="4"/>
  <c r="J129" i="4"/>
  <c r="G129" i="4"/>
  <c r="D129" i="4"/>
  <c r="P128" i="4"/>
  <c r="M128" i="4"/>
  <c r="J128" i="4"/>
  <c r="G128" i="4"/>
  <c r="D128" i="4"/>
  <c r="P127" i="4"/>
  <c r="M127" i="4"/>
  <c r="J127" i="4"/>
  <c r="G127" i="4"/>
  <c r="D127" i="4"/>
  <c r="P126" i="4"/>
  <c r="M126" i="4"/>
  <c r="J126" i="4"/>
  <c r="G126" i="4"/>
  <c r="D126" i="4"/>
  <c r="O125" i="4"/>
  <c r="N125" i="4"/>
  <c r="L125" i="4"/>
  <c r="K125" i="4"/>
  <c r="M125" i="4" s="1"/>
  <c r="I125" i="4"/>
  <c r="H125" i="4"/>
  <c r="J125" i="4" s="1"/>
  <c r="F125" i="4"/>
  <c r="G125" i="4" s="1"/>
  <c r="E125" i="4"/>
  <c r="C125" i="4"/>
  <c r="B125" i="4"/>
  <c r="P124" i="4"/>
  <c r="M124" i="4"/>
  <c r="J124" i="4"/>
  <c r="G124" i="4"/>
  <c r="D124" i="4"/>
  <c r="P123" i="4"/>
  <c r="M123" i="4"/>
  <c r="J123" i="4"/>
  <c r="G123" i="4"/>
  <c r="D123" i="4"/>
  <c r="P122" i="4"/>
  <c r="M122" i="4"/>
  <c r="J122" i="4"/>
  <c r="G122" i="4"/>
  <c r="D122" i="4"/>
  <c r="P121" i="4"/>
  <c r="M121" i="4"/>
  <c r="J121" i="4"/>
  <c r="G121" i="4"/>
  <c r="D121" i="4"/>
  <c r="P120" i="4"/>
  <c r="M120" i="4"/>
  <c r="J120" i="4"/>
  <c r="G120" i="4"/>
  <c r="D120" i="4"/>
  <c r="P119" i="4"/>
  <c r="M119" i="4"/>
  <c r="J119" i="4"/>
  <c r="G119" i="4"/>
  <c r="D119" i="4"/>
  <c r="P118" i="4"/>
  <c r="M118" i="4"/>
  <c r="J118" i="4"/>
  <c r="G118" i="4"/>
  <c r="D118" i="4"/>
  <c r="P117" i="4"/>
  <c r="M117" i="4"/>
  <c r="J117" i="4"/>
  <c r="G117" i="4"/>
  <c r="D117" i="4"/>
  <c r="P116" i="4"/>
  <c r="M116" i="4"/>
  <c r="J116" i="4"/>
  <c r="G116" i="4"/>
  <c r="D116" i="4"/>
  <c r="O115" i="4"/>
  <c r="P115" i="4" s="1"/>
  <c r="N115" i="4"/>
  <c r="L115" i="4"/>
  <c r="K115" i="4"/>
  <c r="M115" i="4" s="1"/>
  <c r="I115" i="4"/>
  <c r="H115" i="4"/>
  <c r="F115" i="4"/>
  <c r="G115" i="4" s="1"/>
  <c r="E115" i="4"/>
  <c r="C115" i="4"/>
  <c r="B115" i="4"/>
  <c r="P114" i="4"/>
  <c r="M114" i="4"/>
  <c r="J114" i="4"/>
  <c r="G114" i="4"/>
  <c r="D114" i="4"/>
  <c r="P113" i="4"/>
  <c r="M113" i="4"/>
  <c r="J113" i="4"/>
  <c r="G113" i="4"/>
  <c r="D113" i="4"/>
  <c r="P112" i="4"/>
  <c r="M112" i="4"/>
  <c r="J112" i="4"/>
  <c r="G112" i="4"/>
  <c r="D112" i="4"/>
  <c r="P111" i="4"/>
  <c r="M111" i="4"/>
  <c r="J111" i="4"/>
  <c r="G111" i="4"/>
  <c r="D111" i="4"/>
  <c r="P110" i="4"/>
  <c r="M110" i="4"/>
  <c r="J110" i="4"/>
  <c r="G110" i="4"/>
  <c r="D110" i="4"/>
  <c r="O109" i="4"/>
  <c r="N109" i="4"/>
  <c r="L109" i="4"/>
  <c r="K109" i="4"/>
  <c r="M109" i="4" s="1"/>
  <c r="I109" i="4"/>
  <c r="H109" i="4"/>
  <c r="F109" i="4"/>
  <c r="G109" i="4" s="1"/>
  <c r="E109" i="4"/>
  <c r="C109" i="4"/>
  <c r="B109" i="4"/>
  <c r="P108" i="4"/>
  <c r="M108" i="4"/>
  <c r="J108" i="4"/>
  <c r="G108" i="4"/>
  <c r="D108" i="4"/>
  <c r="P107" i="4"/>
  <c r="M107" i="4"/>
  <c r="J107" i="4"/>
  <c r="G107" i="4"/>
  <c r="D107" i="4"/>
  <c r="O106" i="4"/>
  <c r="N106" i="4"/>
  <c r="P106" i="4" s="1"/>
  <c r="L106" i="4"/>
  <c r="K106" i="4"/>
  <c r="I106" i="4"/>
  <c r="H106" i="4"/>
  <c r="J106" i="4" s="1"/>
  <c r="F106" i="4"/>
  <c r="E106" i="4"/>
  <c r="G106" i="4" s="1"/>
  <c r="C106" i="4"/>
  <c r="D106" i="4" s="1"/>
  <c r="B106" i="4"/>
  <c r="P105" i="4"/>
  <c r="M105" i="4"/>
  <c r="J105" i="4"/>
  <c r="G105" i="4"/>
  <c r="D105" i="4"/>
  <c r="P104" i="4"/>
  <c r="M104" i="4"/>
  <c r="J104" i="4"/>
  <c r="G104" i="4"/>
  <c r="D104" i="4"/>
  <c r="P103" i="4"/>
  <c r="M103" i="4"/>
  <c r="J103" i="4"/>
  <c r="G103" i="4"/>
  <c r="D103" i="4"/>
  <c r="P102" i="4"/>
  <c r="M102" i="4"/>
  <c r="J102" i="4"/>
  <c r="G102" i="4"/>
  <c r="D102" i="4"/>
  <c r="P101" i="4"/>
  <c r="M101" i="4"/>
  <c r="J101" i="4"/>
  <c r="G101" i="4"/>
  <c r="D101" i="4"/>
  <c r="O100" i="4"/>
  <c r="P100" i="4" s="1"/>
  <c r="N100" i="4"/>
  <c r="L100" i="4"/>
  <c r="K100" i="4"/>
  <c r="I100" i="4"/>
  <c r="H100" i="4"/>
  <c r="F100" i="4"/>
  <c r="E100" i="4"/>
  <c r="G100" i="4" s="1"/>
  <c r="D100" i="4"/>
  <c r="C100" i="4"/>
  <c r="B100" i="4"/>
  <c r="P99" i="4"/>
  <c r="M99" i="4"/>
  <c r="J99" i="4"/>
  <c r="G99" i="4"/>
  <c r="D99" i="4"/>
  <c r="P98" i="4"/>
  <c r="M98" i="4"/>
  <c r="J98" i="4"/>
  <c r="G98" i="4"/>
  <c r="D98" i="4"/>
  <c r="P97" i="4"/>
  <c r="M97" i="4"/>
  <c r="J97" i="4"/>
  <c r="G97" i="4"/>
  <c r="D97" i="4"/>
  <c r="P96" i="4"/>
  <c r="M96" i="4"/>
  <c r="J96" i="4"/>
  <c r="G96" i="4"/>
  <c r="D96" i="4"/>
  <c r="P95" i="4"/>
  <c r="M95" i="4"/>
  <c r="J95" i="4"/>
  <c r="G95" i="4"/>
  <c r="D95" i="4"/>
  <c r="P94" i="4"/>
  <c r="O94" i="4"/>
  <c r="N94" i="4"/>
  <c r="L94" i="4"/>
  <c r="K94" i="4"/>
  <c r="I94" i="4"/>
  <c r="H94" i="4"/>
  <c r="J94" i="4" s="1"/>
  <c r="F94" i="4"/>
  <c r="E94" i="4"/>
  <c r="G94" i="4" s="1"/>
  <c r="C94" i="4"/>
  <c r="B94" i="4"/>
  <c r="D94" i="4" s="1"/>
  <c r="P93" i="4"/>
  <c r="M93" i="4"/>
  <c r="J93" i="4"/>
  <c r="G93" i="4"/>
  <c r="D93" i="4"/>
  <c r="P92" i="4"/>
  <c r="M92" i="4"/>
  <c r="J92" i="4"/>
  <c r="G92" i="4"/>
  <c r="D92" i="4"/>
  <c r="O91" i="4"/>
  <c r="N91" i="4"/>
  <c r="P91" i="4" s="1"/>
  <c r="M91" i="4"/>
  <c r="L91" i="4"/>
  <c r="K91" i="4"/>
  <c r="I91" i="4"/>
  <c r="H91" i="4"/>
  <c r="F91" i="4"/>
  <c r="E91" i="4"/>
  <c r="G91" i="4" s="1"/>
  <c r="C91" i="4"/>
  <c r="B91" i="4"/>
  <c r="D91" i="4" s="1"/>
  <c r="P90" i="4"/>
  <c r="M90" i="4"/>
  <c r="J90" i="4"/>
  <c r="G90" i="4"/>
  <c r="D90" i="4"/>
  <c r="P89" i="4"/>
  <c r="M89" i="4"/>
  <c r="J89" i="4"/>
  <c r="G89" i="4"/>
  <c r="D89" i="4"/>
  <c r="P88" i="4"/>
  <c r="M88" i="4"/>
  <c r="J88" i="4"/>
  <c r="G88" i="4"/>
  <c r="D88" i="4"/>
  <c r="P87" i="4"/>
  <c r="M87" i="4"/>
  <c r="J87" i="4"/>
  <c r="G87" i="4"/>
  <c r="D87" i="4"/>
  <c r="O86" i="4"/>
  <c r="N86" i="4"/>
  <c r="P86" i="4" s="1"/>
  <c r="L86" i="4"/>
  <c r="M86" i="4" s="1"/>
  <c r="K86" i="4"/>
  <c r="I86" i="4"/>
  <c r="H86" i="4"/>
  <c r="J86" i="4" s="1"/>
  <c r="F86" i="4"/>
  <c r="E86" i="4"/>
  <c r="C86" i="4"/>
  <c r="B86" i="4"/>
  <c r="D86" i="4" s="1"/>
  <c r="P85" i="4"/>
  <c r="M85" i="4"/>
  <c r="J85" i="4"/>
  <c r="G85" i="4"/>
  <c r="D85" i="4"/>
  <c r="P84" i="4"/>
  <c r="M84" i="4"/>
  <c r="J84" i="4"/>
  <c r="G84" i="4"/>
  <c r="D84" i="4"/>
  <c r="P83" i="4"/>
  <c r="M83" i="4"/>
  <c r="J83" i="4"/>
  <c r="G83" i="4"/>
  <c r="D83" i="4"/>
  <c r="P82" i="4"/>
  <c r="M82" i="4"/>
  <c r="J82" i="4"/>
  <c r="G82" i="4"/>
  <c r="D82" i="4"/>
  <c r="P81" i="4"/>
  <c r="M81" i="4"/>
  <c r="J81" i="4"/>
  <c r="G81" i="4"/>
  <c r="D81" i="4"/>
  <c r="O80" i="4"/>
  <c r="N80" i="4"/>
  <c r="P80" i="4" s="1"/>
  <c r="L80" i="4"/>
  <c r="M80" i="4" s="1"/>
  <c r="K80" i="4"/>
  <c r="I80" i="4"/>
  <c r="H80" i="4"/>
  <c r="J80" i="4" s="1"/>
  <c r="F80" i="4"/>
  <c r="E80" i="4"/>
  <c r="C80" i="4"/>
  <c r="D80" i="4" s="1"/>
  <c r="B80" i="4"/>
  <c r="P79" i="4"/>
  <c r="M79" i="4"/>
  <c r="J79" i="4"/>
  <c r="G79" i="4"/>
  <c r="D79" i="4"/>
  <c r="P78" i="4"/>
  <c r="M78" i="4"/>
  <c r="J78" i="4"/>
  <c r="G78" i="4"/>
  <c r="D78" i="4"/>
  <c r="P77" i="4"/>
  <c r="M77" i="4"/>
  <c r="J77" i="4"/>
  <c r="G77" i="4"/>
  <c r="D77" i="4"/>
  <c r="P76" i="4"/>
  <c r="M76" i="4"/>
  <c r="J76" i="4"/>
  <c r="G76" i="4"/>
  <c r="D76" i="4"/>
  <c r="P75" i="4"/>
  <c r="M75" i="4"/>
  <c r="J75" i="4"/>
  <c r="G75" i="4"/>
  <c r="D75" i="4"/>
  <c r="O74" i="4"/>
  <c r="P74" i="4" s="1"/>
  <c r="N74" i="4"/>
  <c r="L74" i="4"/>
  <c r="K74" i="4"/>
  <c r="I74" i="4"/>
  <c r="H74" i="4"/>
  <c r="F74" i="4"/>
  <c r="E74" i="4"/>
  <c r="G74" i="4" s="1"/>
  <c r="D74" i="4"/>
  <c r="C74" i="4"/>
  <c r="B74" i="4"/>
  <c r="P73" i="4"/>
  <c r="M73" i="4"/>
  <c r="J73" i="4"/>
  <c r="G73" i="4"/>
  <c r="D73" i="4"/>
  <c r="P72" i="4"/>
  <c r="M72" i="4"/>
  <c r="J72" i="4"/>
  <c r="G72" i="4"/>
  <c r="D72" i="4"/>
  <c r="O71" i="4"/>
  <c r="N71" i="4"/>
  <c r="P71" i="4" s="1"/>
  <c r="L71" i="4"/>
  <c r="M71" i="4" s="1"/>
  <c r="K71" i="4"/>
  <c r="I71" i="4"/>
  <c r="H71" i="4"/>
  <c r="F71" i="4"/>
  <c r="E71" i="4"/>
  <c r="C71" i="4"/>
  <c r="B71" i="4"/>
  <c r="D71" i="4" s="1"/>
  <c r="P70" i="4"/>
  <c r="M70" i="4"/>
  <c r="J70" i="4"/>
  <c r="G70" i="4"/>
  <c r="D70" i="4"/>
  <c r="P69" i="4"/>
  <c r="M69" i="4"/>
  <c r="J69" i="4"/>
  <c r="G69" i="4"/>
  <c r="D69" i="4"/>
  <c r="P68" i="4"/>
  <c r="M68" i="4"/>
  <c r="J68" i="4"/>
  <c r="G68" i="4"/>
  <c r="D68" i="4"/>
  <c r="P67" i="4"/>
  <c r="M67" i="4"/>
  <c r="J67" i="4"/>
  <c r="G67" i="4"/>
  <c r="D67" i="4"/>
  <c r="P66" i="4"/>
  <c r="M66" i="4"/>
  <c r="J66" i="4"/>
  <c r="G66" i="4"/>
  <c r="D66" i="4"/>
  <c r="P65" i="4"/>
  <c r="M65" i="4"/>
  <c r="J65" i="4"/>
  <c r="G65" i="4"/>
  <c r="D65" i="4"/>
  <c r="P64" i="4"/>
  <c r="M64" i="4"/>
  <c r="J64" i="4"/>
  <c r="G64" i="4"/>
  <c r="D64" i="4"/>
  <c r="P63" i="4"/>
  <c r="M63" i="4"/>
  <c r="J63" i="4"/>
  <c r="G63" i="4"/>
  <c r="D63" i="4"/>
  <c r="P62" i="4"/>
  <c r="M62" i="4"/>
  <c r="J62" i="4"/>
  <c r="G62" i="4"/>
  <c r="D62" i="4"/>
  <c r="P61" i="4"/>
  <c r="M61" i="4"/>
  <c r="J61" i="4"/>
  <c r="G61" i="4"/>
  <c r="D61" i="4"/>
  <c r="O60" i="4"/>
  <c r="N60" i="4"/>
  <c r="P60" i="4" s="1"/>
  <c r="L60" i="4"/>
  <c r="K60" i="4"/>
  <c r="I60" i="4"/>
  <c r="H60" i="4"/>
  <c r="J60" i="4" s="1"/>
  <c r="F60" i="4"/>
  <c r="G60" i="4" s="1"/>
  <c r="E60" i="4"/>
  <c r="C60" i="4"/>
  <c r="B60" i="4"/>
  <c r="D60" i="4" s="1"/>
  <c r="P59" i="4"/>
  <c r="M59" i="4"/>
  <c r="J59" i="4"/>
  <c r="G59" i="4"/>
  <c r="D59" i="4"/>
  <c r="P58" i="4"/>
  <c r="M58" i="4"/>
  <c r="J58" i="4"/>
  <c r="G58" i="4"/>
  <c r="D58" i="4"/>
  <c r="P57" i="4"/>
  <c r="M57" i="4"/>
  <c r="J57" i="4"/>
  <c r="G57" i="4"/>
  <c r="D57" i="4"/>
  <c r="P56" i="4"/>
  <c r="M56" i="4"/>
  <c r="J56" i="4"/>
  <c r="G56" i="4"/>
  <c r="D56" i="4"/>
  <c r="P55" i="4"/>
  <c r="M55" i="4"/>
  <c r="J55" i="4"/>
  <c r="G55" i="4"/>
  <c r="D55" i="4"/>
  <c r="P54" i="4"/>
  <c r="M54" i="4"/>
  <c r="J54" i="4"/>
  <c r="G54" i="4"/>
  <c r="D54" i="4"/>
  <c r="P53" i="4"/>
  <c r="M53" i="4"/>
  <c r="J53" i="4"/>
  <c r="G53" i="4"/>
  <c r="D53" i="4"/>
  <c r="P52" i="4"/>
  <c r="M52" i="4"/>
  <c r="J52" i="4"/>
  <c r="G52" i="4"/>
  <c r="D52" i="4"/>
  <c r="P51" i="4"/>
  <c r="M51" i="4"/>
  <c r="J51" i="4"/>
  <c r="G51" i="4"/>
  <c r="D51" i="4"/>
  <c r="O50" i="4"/>
  <c r="N50" i="4"/>
  <c r="P50" i="4" s="1"/>
  <c r="L50" i="4"/>
  <c r="K50" i="4"/>
  <c r="I50" i="4"/>
  <c r="H50" i="4"/>
  <c r="J50" i="4" s="1"/>
  <c r="F50" i="4"/>
  <c r="G50" i="4" s="1"/>
  <c r="E50" i="4"/>
  <c r="C50" i="4"/>
  <c r="B50" i="4"/>
  <c r="D50" i="4" s="1"/>
  <c r="P49" i="4"/>
  <c r="M49" i="4"/>
  <c r="J49" i="4"/>
  <c r="G49" i="4"/>
  <c r="D49" i="4"/>
  <c r="P48" i="4"/>
  <c r="M48" i="4"/>
  <c r="J48" i="4"/>
  <c r="G48" i="4"/>
  <c r="D48" i="4"/>
  <c r="P47" i="4"/>
  <c r="M47" i="4"/>
  <c r="J47" i="4"/>
  <c r="G47" i="4"/>
  <c r="D47" i="4"/>
  <c r="P46" i="4"/>
  <c r="M46" i="4"/>
  <c r="J46" i="4"/>
  <c r="G46" i="4"/>
  <c r="D46" i="4"/>
  <c r="O45" i="4"/>
  <c r="N45" i="4"/>
  <c r="L45" i="4"/>
  <c r="K45" i="4"/>
  <c r="I45" i="4"/>
  <c r="H45" i="4"/>
  <c r="F45" i="4"/>
  <c r="E45" i="4"/>
  <c r="C45" i="4"/>
  <c r="B45" i="4"/>
  <c r="P44" i="4"/>
  <c r="M44" i="4"/>
  <c r="J44" i="4"/>
  <c r="G44" i="4"/>
  <c r="D44" i="4"/>
  <c r="P43" i="4"/>
  <c r="M43" i="4"/>
  <c r="J43" i="4"/>
  <c r="G43" i="4"/>
  <c r="D43" i="4"/>
  <c r="P42" i="4"/>
  <c r="M42" i="4"/>
  <c r="J42" i="4"/>
  <c r="G42" i="4"/>
  <c r="D42" i="4"/>
  <c r="P41" i="4"/>
  <c r="M41" i="4"/>
  <c r="J41" i="4"/>
  <c r="G41" i="4"/>
  <c r="D41" i="4"/>
  <c r="O40" i="4"/>
  <c r="P40" i="4" s="1"/>
  <c r="N40" i="4"/>
  <c r="L40" i="4"/>
  <c r="K40" i="4"/>
  <c r="I40" i="4"/>
  <c r="H40" i="4"/>
  <c r="F40" i="4"/>
  <c r="E40" i="4"/>
  <c r="G40" i="4" s="1"/>
  <c r="D40" i="4"/>
  <c r="C40" i="4"/>
  <c r="B40" i="4"/>
  <c r="P39" i="4"/>
  <c r="M39" i="4"/>
  <c r="J39" i="4"/>
  <c r="G39" i="4"/>
  <c r="D39" i="4"/>
  <c r="P38" i="4"/>
  <c r="M38" i="4"/>
  <c r="J38" i="4"/>
  <c r="G38" i="4"/>
  <c r="D38" i="4"/>
  <c r="P37" i="4"/>
  <c r="M37" i="4"/>
  <c r="J37" i="4"/>
  <c r="G37" i="4"/>
  <c r="D37" i="4"/>
  <c r="P36" i="4"/>
  <c r="M36" i="4"/>
  <c r="J36" i="4"/>
  <c r="G36" i="4"/>
  <c r="D36" i="4"/>
  <c r="P35" i="4"/>
  <c r="M35" i="4"/>
  <c r="J35" i="4"/>
  <c r="G35" i="4"/>
  <c r="D35" i="4"/>
  <c r="P34" i="4"/>
  <c r="M34" i="4"/>
  <c r="J34" i="4"/>
  <c r="G34" i="4"/>
  <c r="D34" i="4"/>
  <c r="P33" i="4"/>
  <c r="M33" i="4"/>
  <c r="J33" i="4"/>
  <c r="G33" i="4"/>
  <c r="D33" i="4"/>
  <c r="O32" i="4"/>
  <c r="N32" i="4"/>
  <c r="P32" i="4" s="1"/>
  <c r="L32" i="4"/>
  <c r="K32" i="4"/>
  <c r="I32" i="4"/>
  <c r="H32" i="4"/>
  <c r="J32" i="4" s="1"/>
  <c r="F32" i="4"/>
  <c r="G32" i="4" s="1"/>
  <c r="E32" i="4"/>
  <c r="C32" i="4"/>
  <c r="B32" i="4"/>
  <c r="D32" i="4" s="1"/>
  <c r="P31" i="4"/>
  <c r="M31" i="4"/>
  <c r="J31" i="4"/>
  <c r="G31" i="4"/>
  <c r="D31" i="4"/>
  <c r="P30" i="4"/>
  <c r="M30" i="4"/>
  <c r="J30" i="4"/>
  <c r="G30" i="4"/>
  <c r="D30" i="4"/>
  <c r="O29" i="4"/>
  <c r="N29" i="4"/>
  <c r="L29" i="4"/>
  <c r="K29" i="4"/>
  <c r="I29" i="4"/>
  <c r="H29" i="4"/>
  <c r="J29" i="4" s="1"/>
  <c r="F29" i="4"/>
  <c r="E29" i="4"/>
  <c r="G29" i="4" s="1"/>
  <c r="C29" i="4"/>
  <c r="D29" i="4" s="1"/>
  <c r="B29" i="4"/>
  <c r="P28" i="4"/>
  <c r="M28" i="4"/>
  <c r="J28" i="4"/>
  <c r="G28" i="4"/>
  <c r="D28" i="4"/>
  <c r="P27" i="4"/>
  <c r="M27" i="4"/>
  <c r="J27" i="4"/>
  <c r="G27" i="4"/>
  <c r="D27" i="4"/>
  <c r="P26" i="4"/>
  <c r="M26" i="4"/>
  <c r="J26" i="4"/>
  <c r="G26" i="4"/>
  <c r="D26" i="4"/>
  <c r="P25" i="4"/>
  <c r="M25" i="4"/>
  <c r="J25" i="4"/>
  <c r="G25" i="4"/>
  <c r="D25" i="4"/>
  <c r="P24" i="4"/>
  <c r="M24" i="4"/>
  <c r="J24" i="4"/>
  <c r="G24" i="4"/>
  <c r="D24" i="4"/>
  <c r="P23" i="4"/>
  <c r="M23" i="4"/>
  <c r="J23" i="4"/>
  <c r="G23" i="4"/>
  <c r="D23" i="4"/>
  <c r="P22" i="4"/>
  <c r="M22" i="4"/>
  <c r="J22" i="4"/>
  <c r="G22" i="4"/>
  <c r="D22" i="4"/>
  <c r="P21" i="4"/>
  <c r="M21" i="4"/>
  <c r="J21" i="4"/>
  <c r="G21" i="4"/>
  <c r="D21" i="4"/>
  <c r="P20" i="4"/>
  <c r="M20" i="4"/>
  <c r="J20" i="4"/>
  <c r="G20" i="4"/>
  <c r="D20" i="4"/>
  <c r="P19" i="4"/>
  <c r="M19" i="4"/>
  <c r="J19" i="4"/>
  <c r="G19" i="4"/>
  <c r="D19" i="4"/>
  <c r="P18" i="4"/>
  <c r="M18" i="4"/>
  <c r="J18" i="4"/>
  <c r="G18" i="4"/>
  <c r="D18" i="4"/>
  <c r="P17" i="4"/>
  <c r="M17" i="4"/>
  <c r="J17" i="4"/>
  <c r="G17" i="4"/>
  <c r="D17" i="4"/>
  <c r="O16" i="4"/>
  <c r="N16" i="4"/>
  <c r="P16" i="4" s="1"/>
  <c r="L16" i="4"/>
  <c r="K16" i="4"/>
  <c r="I16" i="4"/>
  <c r="H16" i="4"/>
  <c r="J16" i="4" s="1"/>
  <c r="F16" i="4"/>
  <c r="G16" i="4" s="1"/>
  <c r="E16" i="4"/>
  <c r="C16" i="4"/>
  <c r="B16" i="4"/>
  <c r="D16" i="4" s="1"/>
  <c r="P15" i="4"/>
  <c r="M15" i="4"/>
  <c r="J15" i="4"/>
  <c r="G15" i="4"/>
  <c r="D15" i="4"/>
  <c r="O14" i="4"/>
  <c r="N14" i="4"/>
  <c r="P14" i="4" s="1"/>
  <c r="L14" i="4"/>
  <c r="K14" i="4"/>
  <c r="I14" i="4"/>
  <c r="H14" i="4"/>
  <c r="J14" i="4" s="1"/>
  <c r="F14" i="4"/>
  <c r="G14" i="4" s="1"/>
  <c r="E14" i="4"/>
  <c r="C14" i="4"/>
  <c r="B14" i="4"/>
  <c r="D14" i="4" s="1"/>
  <c r="P13" i="4"/>
  <c r="M13" i="4"/>
  <c r="J13" i="4"/>
  <c r="G13" i="4"/>
  <c r="D13" i="4"/>
  <c r="P12" i="4"/>
  <c r="M12" i="4"/>
  <c r="J12" i="4"/>
  <c r="G12" i="4"/>
  <c r="D12" i="4"/>
  <c r="P11" i="4"/>
  <c r="M11" i="4"/>
  <c r="J11" i="4"/>
  <c r="G11" i="4"/>
  <c r="D11" i="4"/>
  <c r="P10" i="4"/>
  <c r="M10" i="4"/>
  <c r="J10" i="4"/>
  <c r="G10" i="4"/>
  <c r="D10" i="4"/>
  <c r="P9" i="4"/>
  <c r="M9" i="4"/>
  <c r="J9" i="4"/>
  <c r="G9" i="4"/>
  <c r="D9" i="4"/>
  <c r="P8" i="4"/>
  <c r="M8" i="4"/>
  <c r="J8" i="4"/>
  <c r="G8" i="4"/>
  <c r="D8" i="4"/>
  <c r="P7" i="4"/>
  <c r="M7" i="4"/>
  <c r="J7" i="4"/>
  <c r="G7" i="4"/>
  <c r="D7" i="4"/>
  <c r="P6" i="4"/>
  <c r="M6" i="4"/>
  <c r="J6" i="4"/>
  <c r="G6" i="4"/>
  <c r="D6" i="4"/>
  <c r="P29" i="4" l="1"/>
  <c r="M45" i="4"/>
  <c r="J91" i="4"/>
  <c r="M29" i="4"/>
  <c r="M40" i="4"/>
  <c r="D45" i="4"/>
  <c r="P45" i="4"/>
  <c r="J71" i="4"/>
  <c r="M74" i="4"/>
  <c r="G80" i="4"/>
  <c r="M100" i="4"/>
  <c r="D109" i="4"/>
  <c r="J109" i="4"/>
  <c r="D115" i="4"/>
  <c r="J115" i="4"/>
  <c r="D125" i="4"/>
  <c r="J45" i="4"/>
  <c r="M94" i="4"/>
  <c r="M14" i="4"/>
  <c r="M16" i="4"/>
  <c r="M32" i="4"/>
  <c r="J40" i="4"/>
  <c r="G45" i="4"/>
  <c r="M50" i="4"/>
  <c r="M60" i="4"/>
  <c r="G71" i="4"/>
  <c r="J74" i="4"/>
  <c r="G86" i="4"/>
  <c r="J100" i="4"/>
  <c r="M106" i="4"/>
  <c r="P109" i="4"/>
  <c r="P125" i="4"/>
  <c r="G130" i="4"/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B31" i="1" s="1"/>
  <c r="P27" i="1"/>
  <c r="O27" i="1"/>
  <c r="N27" i="1"/>
  <c r="M27" i="1"/>
  <c r="M31" i="1" s="1"/>
  <c r="L27" i="1"/>
  <c r="K27" i="1"/>
  <c r="J27" i="1"/>
  <c r="I27" i="1"/>
  <c r="I31" i="1" s="1"/>
  <c r="H27" i="1"/>
  <c r="G27" i="1"/>
  <c r="F27" i="1"/>
  <c r="E27" i="1"/>
  <c r="E31" i="1" s="1"/>
  <c r="D27" i="1"/>
  <c r="C27" i="1"/>
  <c r="P31" i="1" l="1"/>
  <c r="F31" i="1"/>
  <c r="J31" i="1"/>
  <c r="N31" i="1"/>
  <c r="C31" i="1"/>
  <c r="G31" i="1"/>
  <c r="K31" i="1"/>
  <c r="O31" i="1"/>
  <c r="D31" i="1"/>
  <c r="H31" i="1"/>
  <c r="L31" i="1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N31" i="12" l="1"/>
  <c r="P31" i="12"/>
  <c r="O31" i="12"/>
  <c r="B27" i="10"/>
  <c r="P30" i="10"/>
  <c r="O30" i="10"/>
  <c r="N30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O31" i="10" l="1"/>
  <c r="P31" i="10"/>
  <c r="N31" i="10"/>
  <c r="L30" i="10"/>
  <c r="I30" i="10"/>
  <c r="E30" i="10"/>
  <c r="C30" i="10"/>
  <c r="B30" i="10"/>
  <c r="M30" i="10" l="1"/>
  <c r="K30" i="10"/>
  <c r="G30" i="10"/>
  <c r="F30" i="10"/>
  <c r="J30" i="10"/>
  <c r="H30" i="10"/>
  <c r="D30" i="10"/>
  <c r="P30" i="5" l="1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P27" i="5"/>
  <c r="O27" i="5"/>
  <c r="O31" i="5" s="1"/>
  <c r="N27" i="5"/>
  <c r="N31" i="5" s="1"/>
  <c r="M27" i="5"/>
  <c r="L27" i="5"/>
  <c r="K27" i="5"/>
  <c r="J27" i="5"/>
  <c r="I27" i="5"/>
  <c r="H27" i="5"/>
  <c r="G27" i="5"/>
  <c r="F27" i="5"/>
  <c r="E27" i="5"/>
  <c r="D27" i="5"/>
  <c r="C27" i="5"/>
  <c r="P31" i="5" l="1"/>
  <c r="F31" i="5"/>
  <c r="J31" i="5"/>
  <c r="C31" i="5"/>
  <c r="G31" i="5"/>
  <c r="K31" i="5"/>
  <c r="D31" i="5"/>
  <c r="H31" i="5"/>
  <c r="L31" i="5"/>
  <c r="E31" i="5"/>
  <c r="I31" i="5"/>
  <c r="M31" i="5"/>
</calcChain>
</file>

<file path=xl/sharedStrings.xml><?xml version="1.0" encoding="utf-8"?>
<sst xmlns="http://schemas.openxmlformats.org/spreadsheetml/2006/main" count="999" uniqueCount="299">
  <si>
    <t>SOCIETA' DI CAPITALE</t>
  </si>
  <si>
    <t>SOCIETA' DI PERSONE</t>
  </si>
  <si>
    <t>IMPRESE INDIVIDUALI</t>
  </si>
  <si>
    <t>ALTRE FORME</t>
  </si>
  <si>
    <t>totale</t>
  </si>
  <si>
    <t>Iscrizioni</t>
  </si>
  <si>
    <t>Cessazioni</t>
  </si>
  <si>
    <t>saldo</t>
  </si>
  <si>
    <t>Piemonte</t>
  </si>
  <si>
    <t>Valle d'Aosta</t>
  </si>
  <si>
    <t>Lombardia</t>
  </si>
  <si>
    <t>Trentino</t>
  </si>
  <si>
    <t>Veneto</t>
  </si>
  <si>
    <t>Friuli V.Giulia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</si>
  <si>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</si>
  <si>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</si>
  <si>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</si>
  <si>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</si>
  <si>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</si>
  <si>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</si>
  <si>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</si>
  <si>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</si>
  <si>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</si>
  <si>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</si>
  <si>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</si>
  <si>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</si>
  <si>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</si>
  <si>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</si>
  <si>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</si>
  <si>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Centro</t>
  </si>
  <si>
    <t>Sud e Isole</t>
  </si>
  <si>
    <t>Societa' Di Capitale</t>
  </si>
  <si>
    <t>Societa' Di Persone</t>
  </si>
  <si>
    <t>Imprese Individuali</t>
  </si>
  <si>
    <t>Altre Forme</t>
  </si>
  <si>
    <t>Tab 1 - Totale ristorazione</t>
  </si>
  <si>
    <t>Tab 2 - Totale ristorazione</t>
  </si>
  <si>
    <t>Nord Ovest</t>
  </si>
  <si>
    <t>Nord Est</t>
  </si>
  <si>
    <t>Ristoranti e attività di ristorazione mobile</t>
  </si>
  <si>
    <t>Totale ristorazione</t>
  </si>
  <si>
    <t/>
  </si>
  <si>
    <t>TOTALE</t>
  </si>
  <si>
    <t>Provincia</t>
  </si>
  <si>
    <t xml:space="preserve">Mense e catering </t>
  </si>
  <si>
    <t>Bar e caffè</t>
  </si>
  <si>
    <t>-</t>
  </si>
  <si>
    <t>Tab 3 - Ristoranti e attività di ristorazione mobile</t>
  </si>
  <si>
    <t>Tab 4 - Ristoranti e attività di ristorazione mobile</t>
  </si>
  <si>
    <t>Tab 7 - Bar e caffè</t>
  </si>
  <si>
    <t>Tab 8 - Bar e caffè</t>
  </si>
  <si>
    <t>(Imprese iscritte /imprese attive)</t>
  </si>
  <si>
    <t xml:space="preserve">Tab - 1 </t>
  </si>
  <si>
    <t>Tab - 2</t>
  </si>
  <si>
    <t>Tab - 3</t>
  </si>
  <si>
    <t>Tab - 4</t>
  </si>
  <si>
    <t>Tab - 5</t>
  </si>
  <si>
    <t>Tab - 6</t>
  </si>
  <si>
    <t>Tab - 7</t>
  </si>
  <si>
    <t>Tab - 8</t>
  </si>
  <si>
    <t>Tab - 9</t>
  </si>
  <si>
    <t>Tab - 10</t>
  </si>
  <si>
    <t>Tab - 11</t>
  </si>
  <si>
    <t xml:space="preserve">Tab 9 - Tasso di imprenditorialità </t>
  </si>
  <si>
    <t>Tasso di imprenditorialità</t>
  </si>
  <si>
    <t>Tab  10 - Tasso di natalità</t>
  </si>
  <si>
    <t>Tasso di natalità</t>
  </si>
  <si>
    <t>Tab 11 - Tasso di mortalità</t>
  </si>
  <si>
    <t>Tasso di mortalità</t>
  </si>
  <si>
    <t>Fonte: elaborazione C.S. Fipe su dati Infocamere</t>
  </si>
  <si>
    <t>(*) al lordo delle cessate di ufficio</t>
  </si>
  <si>
    <t>Alessandria</t>
  </si>
  <si>
    <t>Asti</t>
  </si>
  <si>
    <t>Biella</t>
  </si>
  <si>
    <t>Cuneo</t>
  </si>
  <si>
    <t>Novara</t>
  </si>
  <si>
    <t>Torino</t>
  </si>
  <si>
    <t>Verbania</t>
  </si>
  <si>
    <t>Vercelli</t>
  </si>
  <si>
    <t>Aosta</t>
  </si>
  <si>
    <t>Valle D'Aosta</t>
  </si>
  <si>
    <t>Bergamo</t>
  </si>
  <si>
    <t>Brescia</t>
  </si>
  <si>
    <t>Como</t>
  </si>
  <si>
    <t>Cremona</t>
  </si>
  <si>
    <t>Lecco</t>
  </si>
  <si>
    <t>Lodi</t>
  </si>
  <si>
    <t>Milano</t>
  </si>
  <si>
    <t>Mantova</t>
  </si>
  <si>
    <t>Pavia</t>
  </si>
  <si>
    <t>Sondrio</t>
  </si>
  <si>
    <t>Varese</t>
  </si>
  <si>
    <t>Bolzano</t>
  </si>
  <si>
    <t>Trento</t>
  </si>
  <si>
    <t>Belluno</t>
  </si>
  <si>
    <t>Padova</t>
  </si>
  <si>
    <t>Rovigo</t>
  </si>
  <si>
    <t>Treviso</t>
  </si>
  <si>
    <t>Venezia</t>
  </si>
  <si>
    <t>Vicenza</t>
  </si>
  <si>
    <t>Verona</t>
  </si>
  <si>
    <t>Gorizia</t>
  </si>
  <si>
    <t>Pordenone</t>
  </si>
  <si>
    <t>Trieste</t>
  </si>
  <si>
    <t>Udine</t>
  </si>
  <si>
    <t>Genova</t>
  </si>
  <si>
    <t>Imperia</t>
  </si>
  <si>
    <t>La Spezia</t>
  </si>
  <si>
    <t>Savona</t>
  </si>
  <si>
    <t>Bologna</t>
  </si>
  <si>
    <t>Ferrara</t>
  </si>
  <si>
    <t>Forli' - Cesena</t>
  </si>
  <si>
    <t>Modena</t>
  </si>
  <si>
    <t>Piacenza</t>
  </si>
  <si>
    <t>Parma</t>
  </si>
  <si>
    <t>Ravenna</t>
  </si>
  <si>
    <t>Reggio Emilia</t>
  </si>
  <si>
    <t>Rimini</t>
  </si>
  <si>
    <t>Arezzo</t>
  </si>
  <si>
    <t>Firenze</t>
  </si>
  <si>
    <t>Grosseto</t>
  </si>
  <si>
    <t>Livorno</t>
  </si>
  <si>
    <t>Lucca</t>
  </si>
  <si>
    <t>Massa Carrara</t>
  </si>
  <si>
    <t>Pisa</t>
  </si>
  <si>
    <t>Prato</t>
  </si>
  <si>
    <t>Pistoia</t>
  </si>
  <si>
    <t>Siena</t>
  </si>
  <si>
    <t>Perugia</t>
  </si>
  <si>
    <t>Terni</t>
  </si>
  <si>
    <t>Ancona</t>
  </si>
  <si>
    <t>Ascoli Piceno</t>
  </si>
  <si>
    <t>Macerata</t>
  </si>
  <si>
    <t>Fermo</t>
  </si>
  <si>
    <t>Frosinone</t>
  </si>
  <si>
    <t>Latina</t>
  </si>
  <si>
    <t>Rieti</t>
  </si>
  <si>
    <t>Roma</t>
  </si>
  <si>
    <t>Viterbo</t>
  </si>
  <si>
    <t>L'Aquila</t>
  </si>
  <si>
    <t>Chieti</t>
  </si>
  <si>
    <t>Pescara</t>
  </si>
  <si>
    <t>Teramo</t>
  </si>
  <si>
    <t>Campobasso</t>
  </si>
  <si>
    <t>Isernia</t>
  </si>
  <si>
    <t>Avellino</t>
  </si>
  <si>
    <t>Benevento</t>
  </si>
  <si>
    <t>Caserta</t>
  </si>
  <si>
    <t>Napoli</t>
  </si>
  <si>
    <t>Salerno</t>
  </si>
  <si>
    <t>Bari</t>
  </si>
  <si>
    <t>Brindisi</t>
  </si>
  <si>
    <t>Foggia</t>
  </si>
  <si>
    <t>Lecce</t>
  </si>
  <si>
    <t>Taranto</t>
  </si>
  <si>
    <t>Matera</t>
  </si>
  <si>
    <t>Potenza</t>
  </si>
  <si>
    <t>Cosenza</t>
  </si>
  <si>
    <t>Catanzaro</t>
  </si>
  <si>
    <t>Crotone</t>
  </si>
  <si>
    <t>Vibo Valentia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</si>
  <si>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</si>
  <si>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</si>
  <si>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</si>
  <si>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</si>
  <si>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</si>
  <si>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</si>
  <si>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</si>
  <si>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</si>
  <si>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</si>
  <si>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Cagliari</t>
  </si>
  <si>
    <t>Nuoro</t>
  </si>
  <si>
    <t>Oristano</t>
  </si>
  <si>
    <t>Sassari</t>
  </si>
  <si>
    <t>Monza e Brianza</t>
  </si>
  <si>
    <t>Trentino A.A.</t>
  </si>
  <si>
    <t>Reggio di Calabria</t>
  </si>
  <si>
    <t>Pesaro e Urbino</t>
  </si>
  <si>
    <t>(imprese iscritte -imprese cessate* /imprese attive)</t>
  </si>
  <si>
    <t>(Imprese cessate* /imprese attive)</t>
  </si>
  <si>
    <t>Regione</t>
  </si>
  <si>
    <t xml:space="preserve">Tab 5 - Mense e catering (catering per eventi e continuativo su base contrattuale) </t>
  </si>
  <si>
    <t xml:space="preserve">Tab 6 - (catering per eventi e continuativo su base contrattuale) </t>
  </si>
  <si>
    <t>Totale ristorazione - imprese iscritte e cessate anno 2018 per provincia</t>
  </si>
  <si>
    <t>imprese iscritte e cessate* anno 2018 per provincia</t>
  </si>
  <si>
    <t>ALESSANDRIA</t>
  </si>
  <si>
    <t>ASTI</t>
  </si>
  <si>
    <t>BIELLA</t>
  </si>
  <si>
    <t>CUNEO</t>
  </si>
  <si>
    <t>NOVARA</t>
  </si>
  <si>
    <t>TORINO</t>
  </si>
  <si>
    <t>VERBANIA</t>
  </si>
  <si>
    <t>VERCELLI</t>
  </si>
  <si>
    <t>AOSTA</t>
  </si>
  <si>
    <t>BERGAMO</t>
  </si>
  <si>
    <t>BRESCIA</t>
  </si>
  <si>
    <t>COMO</t>
  </si>
  <si>
    <t>CREMONA</t>
  </si>
  <si>
    <t>LECCO</t>
  </si>
  <si>
    <t>LODI</t>
  </si>
  <si>
    <t>MILANO</t>
  </si>
  <si>
    <t>MANTOVA</t>
  </si>
  <si>
    <t>PAVIA</t>
  </si>
  <si>
    <t>SONDRIO</t>
  </si>
  <si>
    <t>VARESE</t>
  </si>
  <si>
    <t>MONZA E BRIANZA</t>
  </si>
  <si>
    <t>BOLZANO</t>
  </si>
  <si>
    <t>TRENTO</t>
  </si>
  <si>
    <t>BELLUNO</t>
  </si>
  <si>
    <t>PADOVA</t>
  </si>
  <si>
    <t>ROVIGO</t>
  </si>
  <si>
    <t>TREVISO</t>
  </si>
  <si>
    <t>VENEZIA</t>
  </si>
  <si>
    <t>VICENZA</t>
  </si>
  <si>
    <t>VERONA</t>
  </si>
  <si>
    <t>GORIZIA</t>
  </si>
  <si>
    <t>PORDENONE</t>
  </si>
  <si>
    <t>TRIESTE</t>
  </si>
  <si>
    <t>UDINE</t>
  </si>
  <si>
    <t>GENOVA</t>
  </si>
  <si>
    <t>IMPERIA</t>
  </si>
  <si>
    <t>LA SPEZIA</t>
  </si>
  <si>
    <t>SAVONA</t>
  </si>
  <si>
    <t>BOLOGNA</t>
  </si>
  <si>
    <t>FERRARA</t>
  </si>
  <si>
    <t>FORLI' - CESENA</t>
  </si>
  <si>
    <t>MODENA</t>
  </si>
  <si>
    <t>PIACENZA</t>
  </si>
  <si>
    <t>PARMA</t>
  </si>
  <si>
    <t>RAVENNA</t>
  </si>
  <si>
    <t>REGGIO EMILIA</t>
  </si>
  <si>
    <t>RIMINI</t>
  </si>
  <si>
    <t>AREZZO</t>
  </si>
  <si>
    <t>FIRENZE</t>
  </si>
  <si>
    <t>GROSSETO</t>
  </si>
  <si>
    <t>LIVORNO</t>
  </si>
  <si>
    <t>LUCCA</t>
  </si>
  <si>
    <t>MASSA CARRARA</t>
  </si>
  <si>
    <t>PISA</t>
  </si>
  <si>
    <t>PRATO</t>
  </si>
  <si>
    <t>PISTOIA</t>
  </si>
  <si>
    <t>SIENA</t>
  </si>
  <si>
    <t>PERUGIA</t>
  </si>
  <si>
    <t>TERNI</t>
  </si>
  <si>
    <t>ANCONA</t>
  </si>
  <si>
    <t>ASCOLI PICENO</t>
  </si>
  <si>
    <t>MACERATA</t>
  </si>
  <si>
    <t>PESARO E URBINO</t>
  </si>
  <si>
    <t>FERMO</t>
  </si>
  <si>
    <t>FROSINONE</t>
  </si>
  <si>
    <t>LATINA</t>
  </si>
  <si>
    <t>RIETI</t>
  </si>
  <si>
    <t>ROMA</t>
  </si>
  <si>
    <t>VITERBO</t>
  </si>
  <si>
    <t>L'AQUILA</t>
  </si>
  <si>
    <t>CHIETI</t>
  </si>
  <si>
    <t>PESCARA</t>
  </si>
  <si>
    <t>TERAMO</t>
  </si>
  <si>
    <t>CAMPOBASSO</t>
  </si>
  <si>
    <t>ISERNIA</t>
  </si>
  <si>
    <t>AVELLINO</t>
  </si>
  <si>
    <t>BENEVENTO</t>
  </si>
  <si>
    <t>CASERTA</t>
  </si>
  <si>
    <t>NAPOLI</t>
  </si>
  <si>
    <t>SALERNO</t>
  </si>
  <si>
    <t>BARI</t>
  </si>
  <si>
    <t>BRINDISI</t>
  </si>
  <si>
    <t>FOGGIA</t>
  </si>
  <si>
    <t>LECCE</t>
  </si>
  <si>
    <t>TARANTO</t>
  </si>
  <si>
    <t>MATERA</t>
  </si>
  <si>
    <t>POTENZA</t>
  </si>
  <si>
    <t>COSENZA</t>
  </si>
  <si>
    <t>CATANZARO</t>
  </si>
  <si>
    <t>CROTONE</t>
  </si>
  <si>
    <t>REGGIO di CALABRIA</t>
  </si>
  <si>
    <t>VIBO VALENTIA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</si>
  <si>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</si>
  <si>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</si>
  <si>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</si>
  <si>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</si>
  <si>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</si>
  <si>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</si>
  <si>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</si>
  <si>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</si>
  <si>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</si>
  <si>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CAGLIARI</t>
  </si>
  <si>
    <t>NUORO</t>
  </si>
  <si>
    <t>ORISTANO</t>
  </si>
  <si>
    <t>SASSARI</t>
  </si>
  <si>
    <t>imprese iscritte e cessate* anno 2018 per regione</t>
  </si>
  <si>
    <t>Totale ristorazione - imprese iscritte e cessate anno 2018 per regione</t>
  </si>
  <si>
    <t>Bar e caffè - imprese iscritte e cessate anno 2018 per regione</t>
  </si>
  <si>
    <t>Bar e caffè - imprese iscritte e cessate anno 2018 per provincia</t>
  </si>
  <si>
    <t>Mense e catering - imprese iscritte e cessate anno 2018 per regione</t>
  </si>
  <si>
    <t>Mense e catering - imprese iscritte e cessate anno 2018 per provincia</t>
  </si>
  <si>
    <t>Ristoranti e attività di ristorazione mobile - imprese iscritte e cessate anno 2018 per regione</t>
  </si>
  <si>
    <t>Ristoranti e attività di ristorazione mobile -  imprese iscritte e cessate anno 2018 per provincia</t>
  </si>
  <si>
    <t>Movimprese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</si>
</sst>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0.0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54"/>
      </bottom>
      <diagonal/>
    </border>
    <border>
      <left style="thin">
        <color indexed="64"/>
      </left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64"/>
      </bottom>
      <diagonal/>
    </border>
    <border>
      <left/>
      <right style="thin">
        <color indexed="5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54"/>
      </top>
      <bottom/>
      <diagonal/>
    </border>
    <border>
      <left/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5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8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5" fillId="3" borderId="3" xfId="0" applyFont="1" applyFill="1" applyBorder="1" applyAlignment="1">
      <alignment horizontal="center" vertical="top" wrapText="1"/>
    </xf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3" fontId="7" fillId="3" borderId="4" xfId="0" applyNumberFormat="1" applyFont="1" applyFill="1" applyBorder="1" applyAlignment="1">
      <alignment horizontal="right"/>
    </xf>
    <xf numFmtId="164" fontId="0" fillId="0" borderId="0" xfId="0" applyNumberFormat="1"/>
    <xf numFmtId="3" fontId="9" fillId="0" borderId="0" xfId="2" applyNumberFormat="1" applyFont="1" applyBorder="1" applyAlignment="1">
      <alignment horizontal="right"/>
    </xf>
    <xf numFmtId="3" fontId="9" fillId="0" borderId="5" xfId="2" applyNumberFormat="1" applyFont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7" fontId="6" fillId="0" borderId="0" xfId="0" applyNumberFormat="1" applyFont="1" applyFill="1" applyBorder="1" applyAlignment="1">
      <alignment horizontal="right"/>
    </xf>
    <xf numFmtId="167" fontId="5" fillId="3" borderId="4" xfId="0" applyNumberFormat="1" applyFont="1" applyFill="1" applyBorder="1" applyAlignment="1"/>
    <xf numFmtId="3" fontId="10" fillId="3" borderId="4" xfId="0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/>
    <xf numFmtId="0" fontId="0" fillId="0" borderId="0" xfId="0" applyFill="1"/>
    <xf numFmtId="167" fontId="5" fillId="0" borderId="0" xfId="0" applyNumberFormat="1" applyFont="1" applyFill="1" applyBorder="1" applyAlignment="1"/>
    <xf numFmtId="167" fontId="5" fillId="0" borderId="4" xfId="0" applyNumberFormat="1" applyFont="1" applyFill="1" applyBorder="1" applyAlignment="1"/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4" fillId="2" borderId="10" xfId="0" applyFont="1" applyFill="1" applyBorder="1"/>
    <xf numFmtId="0" fontId="12" fillId="3" borderId="9" xfId="0" applyFont="1" applyFill="1" applyBorder="1"/>
    <xf numFmtId="0" fontId="15" fillId="3" borderId="3" xfId="0" applyFont="1" applyFill="1" applyBorder="1" applyAlignment="1">
      <alignment horizontal="center" vertical="top" wrapText="1"/>
    </xf>
    <xf numFmtId="0" fontId="0" fillId="0" borderId="0" xfId="0" applyBorder="1"/>
    <xf numFmtId="3" fontId="0" fillId="0" borderId="0" xfId="0" applyNumberFormat="1" applyBorder="1"/>
    <xf numFmtId="0" fontId="5" fillId="3" borderId="12" xfId="0" applyFont="1" applyFill="1" applyBorder="1" applyAlignment="1">
      <alignment horizontal="center" vertical="top" wrapText="1"/>
    </xf>
    <xf numFmtId="0" fontId="4" fillId="2" borderId="13" xfId="0" applyFont="1" applyFill="1" applyBorder="1"/>
    <xf numFmtId="0" fontId="12" fillId="3" borderId="13" xfId="0" applyFont="1" applyFill="1" applyBorder="1"/>
    <xf numFmtId="3" fontId="9" fillId="0" borderId="13" xfId="2" applyNumberFormat="1" applyFont="1" applyBorder="1" applyAlignment="1">
      <alignment horizontal="left"/>
    </xf>
    <xf numFmtId="3" fontId="10" fillId="3" borderId="14" xfId="0" applyNumberFormat="1" applyFont="1" applyFill="1" applyBorder="1" applyAlignment="1">
      <alignment horizontal="left"/>
    </xf>
    <xf numFmtId="3" fontId="9" fillId="0" borderId="15" xfId="2" applyNumberFormat="1" applyFont="1" applyBorder="1" applyAlignment="1">
      <alignment horizontal="left"/>
    </xf>
    <xf numFmtId="3" fontId="11" fillId="0" borderId="11" xfId="0" applyNumberFormat="1" applyFont="1" applyFill="1" applyBorder="1" applyAlignment="1">
      <alignment horizontal="left"/>
    </xf>
    <xf numFmtId="3" fontId="11" fillId="0" borderId="13" xfId="0" applyNumberFormat="1" applyFont="1" applyBorder="1" applyAlignment="1">
      <alignment horizontal="left"/>
    </xf>
    <xf numFmtId="3" fontId="9" fillId="0" borderId="13" xfId="2" applyNumberFormat="1" applyFont="1" applyFill="1" applyBorder="1" applyAlignment="1">
      <alignment horizontal="left"/>
    </xf>
    <xf numFmtId="3" fontId="9" fillId="0" borderId="16" xfId="2" applyNumberFormat="1" applyFont="1" applyBorder="1" applyAlignment="1">
      <alignment horizontal="right"/>
    </xf>
    <xf numFmtId="3" fontId="9" fillId="0" borderId="17" xfId="2" applyNumberFormat="1" applyFont="1" applyBorder="1" applyAlignment="1">
      <alignment horizontal="right"/>
    </xf>
    <xf numFmtId="3" fontId="9" fillId="0" borderId="18" xfId="2" applyNumberFormat="1" applyFont="1" applyBorder="1" applyAlignment="1">
      <alignment horizontal="right"/>
    </xf>
    <xf numFmtId="3" fontId="9" fillId="0" borderId="19" xfId="2" applyNumberFormat="1" applyFont="1" applyBorder="1" applyAlignment="1">
      <alignment horizontal="right"/>
    </xf>
    <xf numFmtId="3" fontId="9" fillId="0" borderId="13" xfId="2" applyNumberFormat="1" applyFont="1" applyBorder="1" applyAlignment="1">
      <alignment horizontal="right"/>
    </xf>
    <xf numFmtId="3" fontId="7" fillId="3" borderId="20" xfId="0" applyNumberFormat="1" applyFont="1" applyFill="1" applyBorder="1" applyAlignment="1">
      <alignment horizontal="right"/>
    </xf>
    <xf numFmtId="3" fontId="7" fillId="3" borderId="14" xfId="0" applyNumberFormat="1" applyFont="1" applyFill="1" applyBorder="1" applyAlignment="1">
      <alignment horizontal="right"/>
    </xf>
    <xf numFmtId="3" fontId="9" fillId="0" borderId="21" xfId="2" applyNumberFormat="1" applyFont="1" applyBorder="1" applyAlignment="1">
      <alignment horizontal="right"/>
    </xf>
    <xf numFmtId="3" fontId="9" fillId="0" borderId="15" xfId="2" applyNumberFormat="1" applyFont="1" applyBorder="1" applyAlignment="1">
      <alignment horizontal="right"/>
    </xf>
    <xf numFmtId="3" fontId="6" fillId="0" borderId="22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3" fontId="15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 wrapText="1"/>
    </xf>
    <xf numFmtId="0" fontId="15" fillId="0" borderId="23" xfId="0" applyFont="1" applyFill="1" applyBorder="1" applyAlignment="1">
      <alignment horizontal="right" vertical="top" wrapText="1"/>
    </xf>
    <xf numFmtId="3" fontId="15" fillId="0" borderId="0" xfId="1" applyNumberFormat="1" applyFont="1" applyFill="1" applyBorder="1" applyAlignment="1">
      <alignment horizontal="right" vertical="top" wrapText="1"/>
    </xf>
    <xf numFmtId="0" fontId="15" fillId="0" borderId="0" xfId="1" applyNumberFormat="1" applyFont="1" applyFill="1" applyBorder="1" applyAlignment="1">
      <alignment horizontal="right" vertical="top" wrapText="1"/>
    </xf>
    <xf numFmtId="0" fontId="15" fillId="0" borderId="23" xfId="1" applyNumberFormat="1" applyFont="1" applyFill="1" applyBorder="1" applyAlignment="1">
      <alignment horizontal="right" vertical="top" wrapText="1"/>
    </xf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0" xfId="1" applyNumberFormat="1" applyFont="1" applyBorder="1"/>
    <xf numFmtId="164" fontId="0" fillId="0" borderId="23" xfId="1" applyNumberFormat="1" applyFont="1" applyBorder="1"/>
    <xf numFmtId="164" fontId="0" fillId="0" borderId="6" xfId="1" applyNumberFormat="1" applyFont="1" applyBorder="1"/>
    <xf numFmtId="164" fontId="0" fillId="0" borderId="11" xfId="1" applyNumberFormat="1" applyFont="1" applyBorder="1"/>
    <xf numFmtId="0" fontId="0" fillId="0" borderId="15" xfId="0" applyBorder="1"/>
    <xf numFmtId="0" fontId="0" fillId="0" borderId="23" xfId="0" applyBorder="1"/>
    <xf numFmtId="164" fontId="0" fillId="0" borderId="16" xfId="1" applyNumberFormat="1" applyFont="1" applyBorder="1"/>
    <xf numFmtId="164" fontId="0" fillId="0" borderId="19" xfId="1" applyNumberFormat="1" applyFont="1" applyBorder="1"/>
    <xf numFmtId="3" fontId="15" fillId="0" borderId="23" xfId="0" applyNumberFormat="1" applyFont="1" applyFill="1" applyBorder="1" applyAlignment="1">
      <alignment horizontal="right" vertical="top" wrapText="1"/>
    </xf>
    <xf numFmtId="0" fontId="15" fillId="0" borderId="24" xfId="0" applyFont="1" applyFill="1" applyBorder="1" applyAlignment="1">
      <alignment horizontal="right" vertical="top" wrapText="1"/>
    </xf>
    <xf numFmtId="3" fontId="15" fillId="0" borderId="24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Normale_OUTPU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Servizi di ristorazione</a:t>
            </a:r>
          </a:p>
          <a:p>
            <a:pPr>
              <a:defRPr sz="1100"/>
            </a:pPr>
            <a:r>
              <a:rPr lang="it-IT" sz="1100"/>
              <a:t>movimprese 2018</a:t>
            </a:r>
          </a:p>
        </c:rich>
      </c:tx>
      <c:layout>
        <c:manualLayout>
          <c:xMode val="edge"/>
          <c:yMode val="edge"/>
          <c:x val="0.414902668416447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([1]Foglio2!$N$4,[1]Foglio2!$O$4,[1]Foglio2!$P$4)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([1]Foglio2!$N$25,[1]Foglio2!$O$25,[1]Foglio2!$P$25)</c:f>
              <c:numCache>
                <c:formatCode>General</c:formatCode>
                <c:ptCount val="3"/>
                <c:pt idx="0">
                  <c:v>13629</c:v>
                </c:pt>
                <c:pt idx="1">
                  <c:v>25934</c:v>
                </c:pt>
                <c:pt idx="2">
                  <c:v>-12305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166294272"/>
        <c:axId val="166308096"/>
      </c:barChart>
      <c:catAx>
        <c:axId val="166294272"/>
        <c:scaling>
          <c:orientation val="minMax"/>
        </c:scaling>
        <c:delete val="0"/>
        <c:axPos val="b"/>
        <c:majorTickMark val="none"/>
        <c:minorTickMark val="none"/>
        <c:tickLblPos val="low"/>
        <c:crossAx val="166308096"/>
        <c:crosses val="autoZero"/>
        <c:auto val="1"/>
        <c:lblAlgn val="ctr"/>
        <c:lblOffset val="100"/>
        <c:noMultiLvlLbl val="0"/>
      </c:catAx>
      <c:valAx>
        <c:axId val="166308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16629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it-IT" sz="1050"/>
              <a:t>Ristoranti e attività di ristorazione mobile</a:t>
            </a:r>
          </a:p>
          <a:p>
            <a:pPr>
              <a:defRPr sz="1050"/>
            </a:pPr>
            <a:r>
              <a:rPr lang="it-IT" sz="1050"/>
              <a:t>movimprese 2018</a:t>
            </a:r>
          </a:p>
        </c:rich>
      </c:tx>
      <c:layout>
        <c:manualLayout>
          <c:xMode val="edge"/>
          <c:yMode val="edge"/>
          <c:x val="0.2482360017497812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 4'!$N$5:$P$5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'Tab 4'!$N$31:$P$31</c:f>
              <c:numCache>
                <c:formatCode>#,##0</c:formatCode>
                <c:ptCount val="3"/>
                <c:pt idx="0">
                  <c:v>7412</c:v>
                </c:pt>
                <c:pt idx="1">
                  <c:v>13742</c:v>
                </c:pt>
                <c:pt idx="2">
                  <c:v>-6330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168026112"/>
        <c:axId val="168113280"/>
      </c:barChart>
      <c:catAx>
        <c:axId val="168026112"/>
        <c:scaling>
          <c:orientation val="minMax"/>
        </c:scaling>
        <c:delete val="0"/>
        <c:axPos val="b"/>
        <c:majorTickMark val="none"/>
        <c:minorTickMark val="none"/>
        <c:tickLblPos val="low"/>
        <c:crossAx val="168113280"/>
        <c:crosses val="autoZero"/>
        <c:auto val="1"/>
        <c:lblAlgn val="ctr"/>
        <c:lblOffset val="100"/>
        <c:noMultiLvlLbl val="0"/>
      </c:catAx>
      <c:valAx>
        <c:axId val="1681132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168026112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Mense e catering </a:t>
            </a:r>
          </a:p>
          <a:p>
            <a:pPr>
              <a:defRPr sz="1100"/>
            </a:pPr>
            <a:r>
              <a:rPr lang="it-IT" sz="1100"/>
              <a:t>movimprese 2018</a:t>
            </a:r>
          </a:p>
        </c:rich>
      </c:tx>
      <c:layout>
        <c:manualLayout>
          <c:xMode val="edge"/>
          <c:yMode val="edge"/>
          <c:x val="0.409347112860892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67105715952172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 6'!$N$5:$P$5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'Tab 6'!$N$31:$P$31</c:f>
              <c:numCache>
                <c:formatCode>#,##0</c:formatCode>
                <c:ptCount val="3"/>
                <c:pt idx="0">
                  <c:v>121</c:v>
                </c:pt>
                <c:pt idx="1">
                  <c:v>201</c:v>
                </c:pt>
                <c:pt idx="2">
                  <c:v>-80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183309056"/>
        <c:axId val="183311744"/>
      </c:barChart>
      <c:catAx>
        <c:axId val="183309056"/>
        <c:scaling>
          <c:orientation val="minMax"/>
        </c:scaling>
        <c:delete val="0"/>
        <c:axPos val="b"/>
        <c:majorTickMark val="none"/>
        <c:minorTickMark val="none"/>
        <c:tickLblPos val="low"/>
        <c:crossAx val="183311744"/>
        <c:crosses val="autoZero"/>
        <c:auto val="1"/>
        <c:lblAlgn val="ctr"/>
        <c:lblOffset val="100"/>
        <c:noMultiLvlLbl val="0"/>
      </c:catAx>
      <c:valAx>
        <c:axId val="183311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18330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Bar e caffè</a:t>
            </a:r>
          </a:p>
          <a:p>
            <a:pPr>
              <a:defRPr sz="1100"/>
            </a:pPr>
            <a:r>
              <a:rPr lang="it-IT" sz="1100"/>
              <a:t>movimprese 2018</a:t>
            </a:r>
          </a:p>
        </c:rich>
      </c:tx>
      <c:layout>
        <c:manualLayout>
          <c:xMode val="edge"/>
          <c:yMode val="edge"/>
          <c:x val="0.339902668416447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 8'!$N$5:$P$5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'Tab 8'!$N$31:$P$31</c:f>
              <c:numCache>
                <c:formatCode>#,##0</c:formatCode>
                <c:ptCount val="3"/>
                <c:pt idx="0">
                  <c:v>6096</c:v>
                </c:pt>
                <c:pt idx="1">
                  <c:v>11991</c:v>
                </c:pt>
                <c:pt idx="2">
                  <c:v>-5895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183485184"/>
        <c:axId val="183631872"/>
      </c:barChart>
      <c:catAx>
        <c:axId val="183485184"/>
        <c:scaling>
          <c:orientation val="minMax"/>
        </c:scaling>
        <c:delete val="0"/>
        <c:axPos val="b"/>
        <c:majorTickMark val="none"/>
        <c:minorTickMark val="none"/>
        <c:tickLblPos val="low"/>
        <c:crossAx val="183631872"/>
        <c:crosses val="autoZero"/>
        <c:auto val="1"/>
        <c:lblAlgn val="ctr"/>
        <c:lblOffset val="100"/>
        <c:noMultiLvlLbl val="0"/>
      </c:catAx>
      <c:valAx>
        <c:axId val="1836318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18348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35</xdr:row>
      <xdr:rowOff>129540</xdr:rowOff>
    </xdr:from>
    <xdr:to>
      <xdr:col>9</xdr:col>
      <xdr:colOff>319193</xdr:colOff>
      <xdr:row>50</xdr:row>
      <xdr:rowOff>142240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33</xdr:row>
      <xdr:rowOff>45720</xdr:rowOff>
    </xdr:from>
    <xdr:to>
      <xdr:col>11</xdr:col>
      <xdr:colOff>121920</xdr:colOff>
      <xdr:row>48</xdr:row>
      <xdr:rowOff>96520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33</xdr:row>
      <xdr:rowOff>0</xdr:rowOff>
    </xdr:from>
    <xdr:to>
      <xdr:col>11</xdr:col>
      <xdr:colOff>152400</xdr:colOff>
      <xdr:row>48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0.92778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25" y="2545081"/>
          <a:ext cx="2400300" cy="198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35</xdr:row>
      <xdr:rowOff>15240</xdr:rowOff>
    </xdr:from>
    <xdr:to>
      <xdr:col>10</xdr:col>
      <xdr:colOff>152400</xdr:colOff>
      <xdr:row>54</xdr:row>
      <xdr:rowOff>60960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_STUDI/Fonte%20dati/Infocamere/movimprese/2018/56.0_Totale%20ristorazione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tassi"/>
    </sheetNames>
    <sheetDataSet>
      <sheetData sheetId="0"/>
      <sheetData sheetId="1">
        <row r="4">
          <cell r="N4" t="str">
            <v>Iscrizioni</v>
          </cell>
          <cell r="O4" t="str">
            <v>Cessazioni</v>
          </cell>
          <cell r="P4" t="str">
            <v>saldo</v>
          </cell>
        </row>
        <row r="25">
          <cell r="N25">
            <v>13629</v>
          </cell>
          <cell r="O25">
            <v>25934</v>
          </cell>
          <cell r="P25">
            <v>-12305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5" sqref="B15"/>
    </sheetView>
  </sheetViews>
  <sheetFormatPr defaultRowHeight="14.4" x14ac:dyDescent="0.3"/>
  <cols>
    <col min="2" max="2" width="78.88671875" bestFit="1" customWidth="1"/>
  </cols>
  <sheetData>
    <row r="1" spans="1:2" x14ac:dyDescent="0.3">
      <c r="A1" s="6" t="s">
        <v>298</v>
      </c>
    </row>
    <row r="3" spans="1:2" x14ac:dyDescent="0.3">
      <c r="A3" t="s">
        <v>52</v>
      </c>
      <c r="B3" t="s">
        <v>183</v>
      </c>
    </row>
    <row r="4" spans="1:2" x14ac:dyDescent="0.3">
      <c r="A4" t="s">
        <v>53</v>
      </c>
      <c r="B4" t="s">
        <v>291</v>
      </c>
    </row>
    <row r="5" spans="1:2" x14ac:dyDescent="0.3">
      <c r="A5" t="s">
        <v>54</v>
      </c>
      <c r="B5" t="s">
        <v>297</v>
      </c>
    </row>
    <row r="6" spans="1:2" x14ac:dyDescent="0.3">
      <c r="A6" t="s">
        <v>55</v>
      </c>
      <c r="B6" t="s">
        <v>296</v>
      </c>
    </row>
    <row r="7" spans="1:2" x14ac:dyDescent="0.3">
      <c r="A7" t="s">
        <v>56</v>
      </c>
      <c r="B7" t="s">
        <v>295</v>
      </c>
    </row>
    <row r="8" spans="1:2" x14ac:dyDescent="0.3">
      <c r="A8" t="s">
        <v>57</v>
      </c>
      <c r="B8" t="s">
        <v>294</v>
      </c>
    </row>
    <row r="9" spans="1:2" x14ac:dyDescent="0.3">
      <c r="A9" t="s">
        <v>58</v>
      </c>
      <c r="B9" t="s">
        <v>293</v>
      </c>
    </row>
    <row r="10" spans="1:2" x14ac:dyDescent="0.3">
      <c r="A10" t="s">
        <v>59</v>
      </c>
      <c r="B10" t="s">
        <v>292</v>
      </c>
    </row>
    <row r="11" spans="1:2" x14ac:dyDescent="0.3">
      <c r="A11" t="s">
        <v>60</v>
      </c>
      <c r="B11" t="s">
        <v>64</v>
      </c>
    </row>
    <row r="12" spans="1:2" x14ac:dyDescent="0.3">
      <c r="A12" t="s">
        <v>61</v>
      </c>
      <c r="B12" t="s">
        <v>66</v>
      </c>
    </row>
    <row r="13" spans="1:2" x14ac:dyDescent="0.3">
      <c r="A13" t="s">
        <v>62</v>
      </c>
      <c r="B13" t="s">
        <v>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U36" sqref="U36"/>
    </sheetView>
  </sheetViews>
  <sheetFormatPr defaultRowHeight="14.4" x14ac:dyDescent="0.3"/>
  <cols>
    <col min="1" max="1" width="41" bestFit="1" customWidth="1"/>
    <col min="7" max="7" width="0.5546875" style="22" customWidth="1"/>
    <col min="13" max="13" width="0.44140625" customWidth="1"/>
    <col min="19" max="19" width="0.33203125" customWidth="1"/>
  </cols>
  <sheetData>
    <row r="1" spans="1:24" x14ac:dyDescent="0.3">
      <c r="A1" s="25" t="s">
        <v>63</v>
      </c>
    </row>
    <row r="2" spans="1:24" x14ac:dyDescent="0.3">
      <c r="A2" s="26" t="s">
        <v>178</v>
      </c>
    </row>
    <row r="3" spans="1:24" x14ac:dyDescent="0.3">
      <c r="A3" s="1"/>
    </row>
    <row r="4" spans="1:24" ht="14.4" customHeight="1" x14ac:dyDescent="0.3">
      <c r="A4" s="3"/>
      <c r="B4" s="74" t="s">
        <v>40</v>
      </c>
      <c r="C4" s="73"/>
      <c r="D4" s="73"/>
      <c r="E4" s="73"/>
      <c r="F4" s="73"/>
      <c r="G4" s="29"/>
      <c r="H4" s="74" t="s">
        <v>39</v>
      </c>
      <c r="I4" s="73"/>
      <c r="J4" s="73"/>
      <c r="K4" s="73"/>
      <c r="L4" s="73"/>
      <c r="M4" s="29"/>
      <c r="N4" s="74" t="s">
        <v>44</v>
      </c>
      <c r="O4" s="73"/>
      <c r="P4" s="73"/>
      <c r="Q4" s="73"/>
      <c r="R4" s="73"/>
      <c r="S4" s="29"/>
      <c r="T4" s="74" t="s">
        <v>45</v>
      </c>
      <c r="U4" s="73"/>
      <c r="V4" s="73"/>
      <c r="W4" s="73"/>
      <c r="X4" s="73"/>
    </row>
    <row r="5" spans="1:24" ht="41.4" x14ac:dyDescent="0.3">
      <c r="A5" s="28" t="s">
        <v>180</v>
      </c>
      <c r="B5" s="29" t="s">
        <v>31</v>
      </c>
      <c r="C5" s="29" t="s">
        <v>32</v>
      </c>
      <c r="D5" s="29" t="s">
        <v>33</v>
      </c>
      <c r="E5" s="29" t="s">
        <v>34</v>
      </c>
      <c r="F5" s="29" t="s">
        <v>4</v>
      </c>
      <c r="G5" s="29"/>
      <c r="H5" s="29" t="s">
        <v>31</v>
      </c>
      <c r="I5" s="29" t="s">
        <v>32</v>
      </c>
      <c r="J5" s="29" t="s">
        <v>33</v>
      </c>
      <c r="K5" s="29" t="s">
        <v>34</v>
      </c>
      <c r="L5" s="29" t="s">
        <v>4</v>
      </c>
      <c r="M5" s="29"/>
      <c r="N5" s="29" t="s">
        <v>31</v>
      </c>
      <c r="O5" s="29" t="s">
        <v>32</v>
      </c>
      <c r="P5" s="29" t="s">
        <v>33</v>
      </c>
      <c r="Q5" s="29" t="s">
        <v>34</v>
      </c>
      <c r="R5" s="29" t="s">
        <v>4</v>
      </c>
      <c r="S5" s="29"/>
      <c r="T5" s="29" t="s">
        <v>31</v>
      </c>
      <c r="U5" s="29" t="s">
        <v>32</v>
      </c>
      <c r="V5" s="29" t="s">
        <v>33</v>
      </c>
      <c r="W5" s="29" t="s">
        <v>34</v>
      </c>
      <c r="X5" s="29" t="s">
        <v>4</v>
      </c>
    </row>
    <row r="6" spans="1:24" x14ac:dyDescent="0.3">
      <c r="A6" t="s">
        <v>8</v>
      </c>
      <c r="B6" s="17">
        <v>-0.56917688266199651</v>
      </c>
      <c r="C6" s="17">
        <v>-5.8510638297872344</v>
      </c>
      <c r="D6" s="17">
        <v>-4.4573643410852712</v>
      </c>
      <c r="E6" s="17">
        <v>-2.9535864978902953</v>
      </c>
      <c r="F6" s="17">
        <v>-4.5870013900004212</v>
      </c>
      <c r="G6" s="17"/>
      <c r="H6" s="17">
        <v>-0.75187969924812026</v>
      </c>
      <c r="I6" s="17">
        <v>-4.9507027480595758</v>
      </c>
      <c r="J6" s="17">
        <v>-4.6181437752204451</v>
      </c>
      <c r="K6" s="17">
        <v>-1.7857142857142856</v>
      </c>
      <c r="L6" s="17">
        <v>-4.2457845966884395</v>
      </c>
      <c r="N6" s="17">
        <v>2.083333333333333</v>
      </c>
      <c r="O6" s="17">
        <v>-5.4545454545454541</v>
      </c>
      <c r="P6" s="17">
        <v>-1.6949152542372881</v>
      </c>
      <c r="Q6" s="17">
        <v>-7.6923076923076925</v>
      </c>
      <c r="R6" s="17">
        <v>-2.2857142857142856</v>
      </c>
      <c r="T6" s="17">
        <v>-0.3125</v>
      </c>
      <c r="U6" s="17">
        <v>-6.9257598405580465</v>
      </c>
      <c r="V6" s="17">
        <v>-4.2953496627618035</v>
      </c>
      <c r="W6" s="17">
        <v>-3.5714285714285712</v>
      </c>
      <c r="X6" s="17">
        <v>-5.0576923076923075</v>
      </c>
    </row>
    <row r="7" spans="1:24" x14ac:dyDescent="0.3">
      <c r="A7" t="s">
        <v>9</v>
      </c>
      <c r="B7" s="17">
        <v>-1.0416666666666665</v>
      </c>
      <c r="C7" s="17">
        <v>-5.2410901467505235</v>
      </c>
      <c r="D7" s="17">
        <v>-1.3207547169811322</v>
      </c>
      <c r="E7" s="17">
        <v>-18.181818181818183</v>
      </c>
      <c r="F7" s="17">
        <v>-3.141831238779174</v>
      </c>
      <c r="G7" s="17"/>
      <c r="H7" s="17">
        <v>0</v>
      </c>
      <c r="I7" s="17">
        <v>-6.1776061776061777</v>
      </c>
      <c r="J7" s="17">
        <v>-0.35714285714285715</v>
      </c>
      <c r="K7" s="17">
        <v>0</v>
      </c>
      <c r="L7" s="17">
        <v>-2.8099173553719008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T7" s="17">
        <v>-3.225806451612903</v>
      </c>
      <c r="U7" s="17">
        <v>-4.1666666666666661</v>
      </c>
      <c r="V7" s="17">
        <v>-2.4</v>
      </c>
      <c r="W7" s="17">
        <v>-25</v>
      </c>
      <c r="X7" s="17">
        <v>-3.564356435643564</v>
      </c>
    </row>
    <row r="8" spans="1:24" x14ac:dyDescent="0.3">
      <c r="A8" t="s">
        <v>10</v>
      </c>
      <c r="B8" s="17">
        <v>-1.1467444120505346</v>
      </c>
      <c r="C8" s="17">
        <v>-4.9005305039787794</v>
      </c>
      <c r="D8" s="17">
        <v>-3.6024794719046858</v>
      </c>
      <c r="E8" s="17">
        <v>0.37406483790523692</v>
      </c>
      <c r="F8" s="17">
        <v>-3.4283362082483926</v>
      </c>
      <c r="G8" s="17"/>
      <c r="H8" s="17">
        <v>-1.3242009132420092</v>
      </c>
      <c r="I8" s="17">
        <v>-4.381720430107527</v>
      </c>
      <c r="J8" s="17">
        <v>-3.0531732418524871</v>
      </c>
      <c r="K8" s="17">
        <v>-4.0462427745664744</v>
      </c>
      <c r="L8" s="17">
        <v>-3.0027473590527416</v>
      </c>
      <c r="N8" s="17">
        <v>-5.3156146179401995</v>
      </c>
      <c r="O8" s="17">
        <v>-2.0408163265306123</v>
      </c>
      <c r="P8" s="17">
        <v>1.6042780748663104</v>
      </c>
      <c r="Q8" s="17">
        <v>-2.4390243902439024</v>
      </c>
      <c r="R8" s="17">
        <v>-2.5518341307814993</v>
      </c>
      <c r="T8" s="17">
        <v>-0.43872477332553378</v>
      </c>
      <c r="U8" s="17">
        <v>-5.4494828957836114</v>
      </c>
      <c r="V8" s="17">
        <v>-4.1701931214895742</v>
      </c>
      <c r="W8" s="17">
        <v>1.870748299319728</v>
      </c>
      <c r="X8" s="17">
        <v>-3.8988022488389147</v>
      </c>
    </row>
    <row r="9" spans="1:24" x14ac:dyDescent="0.3">
      <c r="A9" t="s">
        <v>11</v>
      </c>
      <c r="B9" s="17">
        <v>-1.6194331983805668</v>
      </c>
      <c r="C9" s="17">
        <v>-5.5775142731664475</v>
      </c>
      <c r="D9" s="17">
        <v>-5.1146384479717808</v>
      </c>
      <c r="E9" s="17">
        <v>-9.0909090909090917</v>
      </c>
      <c r="F9" s="17">
        <v>-5.0344462109167996</v>
      </c>
      <c r="G9" s="17"/>
      <c r="H9" s="17">
        <v>-1.8237082066869299</v>
      </c>
      <c r="I9" s="17">
        <v>-3.2336297493936947</v>
      </c>
      <c r="J9" s="17">
        <v>-5.8139534883720927</v>
      </c>
      <c r="K9" s="17">
        <v>-26.666666666666668</v>
      </c>
      <c r="L9" s="17">
        <v>-4.4364114360828131</v>
      </c>
      <c r="N9" s="17">
        <v>0</v>
      </c>
      <c r="O9" s="17">
        <v>4.7619047619047619</v>
      </c>
      <c r="P9" s="17">
        <v>4.3478260869565215</v>
      </c>
      <c r="Q9" s="17">
        <v>0</v>
      </c>
      <c r="R9" s="17">
        <v>2.9850746268656714</v>
      </c>
      <c r="T9" s="17">
        <v>-1.3157894736842104</v>
      </c>
      <c r="U9" s="17">
        <v>-8.6359175662414138</v>
      </c>
      <c r="V9" s="17">
        <v>-4.5185185185185182</v>
      </c>
      <c r="W9" s="17">
        <v>-3.3333333333333335</v>
      </c>
      <c r="X9" s="17">
        <v>-5.9584476675813409</v>
      </c>
    </row>
    <row r="10" spans="1:24" x14ac:dyDescent="0.3">
      <c r="A10" t="s">
        <v>12</v>
      </c>
      <c r="B10" s="17">
        <v>-0.56527590847913856</v>
      </c>
      <c r="C10" s="17">
        <v>-5.1724137931034484</v>
      </c>
      <c r="D10" s="17">
        <v>-4.6044770174460288</v>
      </c>
      <c r="E10" s="17">
        <v>-6.0606060606060606</v>
      </c>
      <c r="F10" s="17">
        <v>-4.2518241204110474</v>
      </c>
      <c r="G10" s="17"/>
      <c r="H10" s="17">
        <v>-0.50721810378462739</v>
      </c>
      <c r="I10" s="17">
        <v>-4.10958904109589</v>
      </c>
      <c r="J10" s="17">
        <v>-4.43213296398892</v>
      </c>
      <c r="K10" s="17">
        <v>-5.2631578947368416</v>
      </c>
      <c r="L10" s="17">
        <v>-3.5908202418012021</v>
      </c>
      <c r="N10" s="17">
        <v>0</v>
      </c>
      <c r="O10" s="17">
        <v>-10</v>
      </c>
      <c r="P10" s="17">
        <v>2</v>
      </c>
      <c r="Q10" s="17">
        <v>0</v>
      </c>
      <c r="R10" s="17">
        <v>-1.1560693641618496</v>
      </c>
      <c r="T10" s="17">
        <v>-0.7441860465116279</v>
      </c>
      <c r="U10" s="17">
        <v>-6.2860808210391275</v>
      </c>
      <c r="V10" s="17">
        <v>-4.8224945020420993</v>
      </c>
      <c r="W10" s="17">
        <v>-8.2191780821917799</v>
      </c>
      <c r="X10" s="17">
        <v>-5.04470511032729</v>
      </c>
    </row>
    <row r="11" spans="1:24" x14ac:dyDescent="0.3">
      <c r="A11" t="s">
        <v>13</v>
      </c>
      <c r="B11" s="17">
        <v>0.55126791620727666</v>
      </c>
      <c r="C11" s="17">
        <v>-3.3348154735437974</v>
      </c>
      <c r="D11" s="17">
        <v>-3.7965260545905712</v>
      </c>
      <c r="E11" s="17">
        <v>-1.6129032258064515</v>
      </c>
      <c r="F11" s="17">
        <v>-3.0905077262693159</v>
      </c>
      <c r="G11" s="17"/>
      <c r="H11" s="17">
        <v>0.52356020942408377</v>
      </c>
      <c r="I11" s="17">
        <v>-2.4489795918367347</v>
      </c>
      <c r="J11" s="17">
        <v>-4.1296393099843174</v>
      </c>
      <c r="K11" s="17">
        <v>4.1666666666666661</v>
      </c>
      <c r="L11" s="17">
        <v>-2.8112449799196786</v>
      </c>
      <c r="N11" s="17">
        <v>-16.666666666666664</v>
      </c>
      <c r="O11" s="17">
        <v>-11.111111111111111</v>
      </c>
      <c r="P11" s="17">
        <v>-12.5</v>
      </c>
      <c r="Q11" s="17">
        <v>0</v>
      </c>
      <c r="R11" s="17">
        <v>-11.76470588235294</v>
      </c>
      <c r="T11" s="17">
        <v>1.2422360248447204</v>
      </c>
      <c r="U11" s="17">
        <v>-4.3349753694581281</v>
      </c>
      <c r="V11" s="17">
        <v>-3.4613560929350404</v>
      </c>
      <c r="W11" s="17">
        <v>-6.0606060606060606</v>
      </c>
      <c r="X11" s="17">
        <v>-3.3055475711411328</v>
      </c>
    </row>
    <row r="12" spans="1:24" x14ac:dyDescent="0.3">
      <c r="A12" t="s">
        <v>14</v>
      </c>
      <c r="B12" s="17">
        <v>-1.4540647719762063</v>
      </c>
      <c r="C12" s="17">
        <v>-3.7716821298910852</v>
      </c>
      <c r="D12" s="17">
        <v>-3.4319899244332492</v>
      </c>
      <c r="E12" s="17">
        <v>-1.0638297872340425</v>
      </c>
      <c r="F12" s="17">
        <v>-3.3134628783773321</v>
      </c>
      <c r="G12" s="17"/>
      <c r="H12" s="17">
        <v>-1.7751479289940828</v>
      </c>
      <c r="I12" s="17">
        <v>-3.542549095109742</v>
      </c>
      <c r="J12" s="17">
        <v>-2.2330988069746103</v>
      </c>
      <c r="K12" s="17">
        <v>-2.1739130434782608</v>
      </c>
      <c r="L12" s="17">
        <v>-2.6566560785446147</v>
      </c>
      <c r="N12" s="17">
        <v>14.814814814814813</v>
      </c>
      <c r="O12" s="17">
        <v>0</v>
      </c>
      <c r="P12" s="17">
        <v>-3.8461538461538463</v>
      </c>
      <c r="Q12" s="17">
        <v>0</v>
      </c>
      <c r="R12" s="17">
        <v>3.296703296703297</v>
      </c>
      <c r="T12" s="17">
        <v>-1.6949152542372881</v>
      </c>
      <c r="U12" s="17">
        <v>-4.0702656383890323</v>
      </c>
      <c r="V12" s="17">
        <v>-4.7105004906771342</v>
      </c>
      <c r="W12" s="17">
        <v>0</v>
      </c>
      <c r="X12" s="17">
        <v>-4.1864406779661012</v>
      </c>
    </row>
    <row r="13" spans="1:24" x14ac:dyDescent="0.3">
      <c r="A13" t="s">
        <v>15</v>
      </c>
      <c r="B13" s="17">
        <v>-1.2699145693835143</v>
      </c>
      <c r="C13" s="17">
        <v>-5.6769031141868513</v>
      </c>
      <c r="D13" s="17">
        <v>-4.2876782952397319</v>
      </c>
      <c r="E13" s="17">
        <v>-4.3243243243243246</v>
      </c>
      <c r="F13" s="17">
        <v>-4.2791906149122116</v>
      </c>
      <c r="G13" s="17"/>
      <c r="H13" s="17">
        <v>-1.356391997287216</v>
      </c>
      <c r="I13" s="17">
        <v>-4.9879147440123051</v>
      </c>
      <c r="J13" s="17">
        <v>-4.3385021445067631</v>
      </c>
      <c r="K13" s="17">
        <v>-3.0303030303030303</v>
      </c>
      <c r="L13" s="17">
        <v>-3.9037276196066921</v>
      </c>
      <c r="N13" s="17">
        <v>-3.3898305084745761</v>
      </c>
      <c r="O13" s="17">
        <v>2.6315789473684208</v>
      </c>
      <c r="P13" s="17">
        <v>-8.3333333333333321</v>
      </c>
      <c r="Q13" s="17">
        <v>-9.0909090909090917</v>
      </c>
      <c r="R13" s="17">
        <v>-3.8461538461538463</v>
      </c>
      <c r="T13" s="17">
        <v>-0.98261526832955415</v>
      </c>
      <c r="U13" s="17">
        <v>-6.4176861987550975</v>
      </c>
      <c r="V13" s="17">
        <v>-4.1968162083936322</v>
      </c>
      <c r="W13" s="17">
        <v>-4.6296296296296298</v>
      </c>
      <c r="X13" s="17">
        <v>-4.7254260630056812</v>
      </c>
    </row>
    <row r="14" spans="1:24" x14ac:dyDescent="0.3">
      <c r="A14" t="s">
        <v>16</v>
      </c>
      <c r="B14" s="17">
        <v>-0.8613445378151261</v>
      </c>
      <c r="C14" s="17">
        <v>-5.2527743526510484</v>
      </c>
      <c r="D14" s="17">
        <v>-4.002554822226954</v>
      </c>
      <c r="E14" s="17">
        <v>0</v>
      </c>
      <c r="F14" s="17">
        <v>-3.7403496317330731</v>
      </c>
      <c r="G14" s="17"/>
      <c r="H14" s="17">
        <v>-0.61406202026404666</v>
      </c>
      <c r="I14" s="17">
        <v>-5.083655083655084</v>
      </c>
      <c r="J14" s="17">
        <v>-3.8899082568807337</v>
      </c>
      <c r="K14" s="17">
        <v>-3.225806451612903</v>
      </c>
      <c r="L14" s="17">
        <v>-3.5055213814570516</v>
      </c>
      <c r="N14" s="17">
        <v>-9.8039215686274517</v>
      </c>
      <c r="O14" s="17">
        <v>-6.666666666666667</v>
      </c>
      <c r="P14" s="17">
        <v>2.6315789473684208</v>
      </c>
      <c r="Q14" s="17">
        <v>-4.3478260869565215</v>
      </c>
      <c r="R14" s="17">
        <v>-4.8780487804878048</v>
      </c>
      <c r="T14" s="17">
        <v>-0.78515346181299073</v>
      </c>
      <c r="U14" s="17">
        <v>-5.4657655010285042</v>
      </c>
      <c r="V14" s="17">
        <v>-4.2916235780765257</v>
      </c>
      <c r="W14" s="17">
        <v>3.9370078740157481</v>
      </c>
      <c r="X14" s="17">
        <v>-4.0686441641095579</v>
      </c>
    </row>
    <row r="15" spans="1:24" x14ac:dyDescent="0.3">
      <c r="A15" t="s">
        <v>17</v>
      </c>
      <c r="B15" s="17">
        <v>-2.3668639053254439</v>
      </c>
      <c r="C15" s="17">
        <v>-4.9434187016080999</v>
      </c>
      <c r="D15" s="17">
        <v>-4.7742605085625325</v>
      </c>
      <c r="E15" s="17">
        <v>-1.5873015873015872</v>
      </c>
      <c r="F15" s="17">
        <v>-4.2707666026051676</v>
      </c>
      <c r="G15" s="17"/>
      <c r="H15" s="17">
        <v>-3.6753445635528332</v>
      </c>
      <c r="I15" s="17">
        <v>-5.3591790193842641</v>
      </c>
      <c r="J15" s="17">
        <v>-5.4158607350096712</v>
      </c>
      <c r="K15" s="17">
        <v>4.3478260869565215</v>
      </c>
      <c r="L15" s="17">
        <v>-4.8705063780440661</v>
      </c>
      <c r="N15" s="17">
        <v>0</v>
      </c>
      <c r="O15" s="17">
        <v>0</v>
      </c>
      <c r="P15" s="17">
        <v>0</v>
      </c>
      <c r="Q15" s="17">
        <v>-7.6923076923076925</v>
      </c>
      <c r="R15" s="17">
        <v>-1.639344262295082</v>
      </c>
      <c r="T15" s="17">
        <v>0</v>
      </c>
      <c r="U15" s="17">
        <v>-4.5685279187817258</v>
      </c>
      <c r="V15" s="17">
        <v>-4.0862656072644725</v>
      </c>
      <c r="W15" s="17">
        <v>-3.7037037037037033</v>
      </c>
      <c r="X15" s="17">
        <v>-3.5872235872235869</v>
      </c>
    </row>
    <row r="16" spans="1:24" x14ac:dyDescent="0.3">
      <c r="A16" t="s">
        <v>18</v>
      </c>
      <c r="B16" s="17">
        <v>-2.0097020097020097</v>
      </c>
      <c r="C16" s="17">
        <v>-5.302491103202847</v>
      </c>
      <c r="D16" s="17">
        <v>-5.0268423621278675</v>
      </c>
      <c r="E16" s="17">
        <v>0</v>
      </c>
      <c r="F16" s="17">
        <v>-4.536862003780719</v>
      </c>
      <c r="G16" s="17"/>
      <c r="H16" s="17">
        <v>-1.87192118226601</v>
      </c>
      <c r="I16" s="17">
        <v>-5.2465233881163087</v>
      </c>
      <c r="J16" s="17">
        <v>-5.107640354579992</v>
      </c>
      <c r="K16" s="17">
        <v>-5.3571428571428568</v>
      </c>
      <c r="L16" s="17">
        <v>-4.5001991238550376</v>
      </c>
      <c r="N16" s="17">
        <v>-4.1666666666666661</v>
      </c>
      <c r="O16" s="17">
        <v>-6.666666666666667</v>
      </c>
      <c r="P16" s="17">
        <v>5.5555555555555554</v>
      </c>
      <c r="Q16" s="17">
        <v>0</v>
      </c>
      <c r="R16" s="17">
        <v>-1.5625</v>
      </c>
      <c r="T16" s="17">
        <v>-2.2277227722772275</v>
      </c>
      <c r="U16" s="17">
        <v>-5.3586150041220115</v>
      </c>
      <c r="V16" s="17">
        <v>-5.026300409117475</v>
      </c>
      <c r="W16" s="17">
        <v>6</v>
      </c>
      <c r="X16" s="17">
        <v>-4.6477205447010066</v>
      </c>
    </row>
    <row r="17" spans="1:24" x14ac:dyDescent="0.3">
      <c r="A17" t="s">
        <v>19</v>
      </c>
      <c r="B17" s="17">
        <v>-1.6875263675994938</v>
      </c>
      <c r="C17" s="17">
        <v>-4.7337278106508878</v>
      </c>
      <c r="D17" s="17">
        <v>-4.3762246897452641</v>
      </c>
      <c r="E17" s="17">
        <v>-3.1078610603290677</v>
      </c>
      <c r="F17" s="17">
        <v>-3.4093029454884709</v>
      </c>
      <c r="G17" s="17"/>
      <c r="H17" s="17">
        <v>-1.5995705850778315</v>
      </c>
      <c r="I17" s="17">
        <v>-5.0505050505050502</v>
      </c>
      <c r="J17" s="17">
        <v>-4.6221192223509719</v>
      </c>
      <c r="K17" s="17">
        <v>-3.6184210526315792</v>
      </c>
      <c r="L17" s="17">
        <v>-3.3683125644148784</v>
      </c>
      <c r="N17" s="17">
        <v>-3.8194444444444446</v>
      </c>
      <c r="O17" s="17">
        <v>0</v>
      </c>
      <c r="P17" s="17">
        <v>-2.1505376344086025</v>
      </c>
      <c r="Q17" s="17">
        <v>-4.3478260869565215</v>
      </c>
      <c r="R17" s="17">
        <v>-3.1779661016949152</v>
      </c>
      <c r="T17" s="17">
        <v>-1.7319766183156529</v>
      </c>
      <c r="U17" s="17">
        <v>-4.430195278344506</v>
      </c>
      <c r="V17" s="17">
        <v>-4.147651006711409</v>
      </c>
      <c r="W17" s="17">
        <v>-2.030456852791878</v>
      </c>
      <c r="X17" s="17">
        <v>-3.4720010193030517</v>
      </c>
    </row>
    <row r="18" spans="1:24" x14ac:dyDescent="0.3">
      <c r="A18" t="s">
        <v>20</v>
      </c>
      <c r="B18" s="17">
        <v>0.42168674698795183</v>
      </c>
      <c r="C18" s="17">
        <v>-4.4609665427509295</v>
      </c>
      <c r="D18" s="17">
        <v>-4.461877911252758</v>
      </c>
      <c r="E18" s="17">
        <v>-1.4084507042253522</v>
      </c>
      <c r="F18" s="17">
        <v>-3.450370550358401</v>
      </c>
      <c r="G18" s="17"/>
      <c r="H18" s="17">
        <v>8.9847259658580425E-2</v>
      </c>
      <c r="I18" s="17">
        <v>-4.1114982578397212</v>
      </c>
      <c r="J18" s="17">
        <v>-4.6308431629532549</v>
      </c>
      <c r="K18" s="17">
        <v>0</v>
      </c>
      <c r="L18" s="17">
        <v>-3.3641025641025641</v>
      </c>
      <c r="N18" s="17">
        <v>-15.384615384615385</v>
      </c>
      <c r="O18" s="17">
        <v>0</v>
      </c>
      <c r="P18" s="17">
        <v>-4</v>
      </c>
      <c r="Q18" s="17">
        <v>-18.181818181818183</v>
      </c>
      <c r="R18" s="17">
        <v>-9.8591549295774641</v>
      </c>
      <c r="T18" s="17">
        <v>1.9193857965451053</v>
      </c>
      <c r="U18" s="17">
        <v>-5.0153531218014331</v>
      </c>
      <c r="V18" s="17">
        <v>-4.2492917847025495</v>
      </c>
      <c r="W18" s="17">
        <v>4.5454545454545459</v>
      </c>
      <c r="X18" s="17">
        <v>-3.4398782343987819</v>
      </c>
    </row>
    <row r="19" spans="1:24" x14ac:dyDescent="0.3">
      <c r="A19" t="s">
        <v>21</v>
      </c>
      <c r="B19" s="17">
        <v>-0.95238095238095244</v>
      </c>
      <c r="C19" s="17">
        <v>-4.6753246753246751</v>
      </c>
      <c r="D19" s="17">
        <v>-3.419516263552961</v>
      </c>
      <c r="E19" s="17">
        <v>4.3478260869565215</v>
      </c>
      <c r="F19" s="17">
        <v>-3.1737773152965656</v>
      </c>
      <c r="G19" s="17"/>
      <c r="H19" s="17">
        <v>-1</v>
      </c>
      <c r="I19" s="17">
        <v>-5.3571428571428568</v>
      </c>
      <c r="J19" s="17">
        <v>-3.8327526132404177</v>
      </c>
      <c r="K19" s="17">
        <v>0</v>
      </c>
      <c r="L19" s="17">
        <v>-3.589232303090728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T19" s="17">
        <v>-0.88495575221238942</v>
      </c>
      <c r="U19" s="17">
        <v>-3.75</v>
      </c>
      <c r="V19" s="17">
        <v>-3.064516129032258</v>
      </c>
      <c r="W19" s="17">
        <v>20</v>
      </c>
      <c r="X19" s="17">
        <v>-2.783964365256125</v>
      </c>
    </row>
    <row r="20" spans="1:24" x14ac:dyDescent="0.3">
      <c r="A20" t="s">
        <v>22</v>
      </c>
      <c r="B20" s="17">
        <v>-0.24102838778789501</v>
      </c>
      <c r="C20" s="17">
        <v>-4.7619047619047619</v>
      </c>
      <c r="D20" s="17">
        <v>-3.0143041316225672</v>
      </c>
      <c r="E20" s="17">
        <v>-3.8167938931297711</v>
      </c>
      <c r="F20" s="17">
        <v>-2.8446926688556786</v>
      </c>
      <c r="G20" s="17"/>
      <c r="H20" s="17">
        <v>-0.30414946773843143</v>
      </c>
      <c r="I20" s="17">
        <v>-5.1623083859332732</v>
      </c>
      <c r="J20" s="17">
        <v>-3.270016830968983</v>
      </c>
      <c r="K20" s="17">
        <v>-4.8543689320388346</v>
      </c>
      <c r="L20" s="17">
        <v>-2.9782359679266892</v>
      </c>
      <c r="N20" s="17">
        <v>-0.56497175141242939</v>
      </c>
      <c r="O20" s="17">
        <v>-2.8169014084507045</v>
      </c>
      <c r="P20" s="17">
        <v>-9.8591549295774641</v>
      </c>
      <c r="Q20" s="17">
        <v>0</v>
      </c>
      <c r="R20" s="17">
        <v>-2.5974025974025974</v>
      </c>
      <c r="T20" s="17">
        <v>-0.11160714285714285</v>
      </c>
      <c r="U20" s="17">
        <v>-4.3585323811869001</v>
      </c>
      <c r="V20" s="17">
        <v>-2.6835443037974684</v>
      </c>
      <c r="W20" s="17">
        <v>-5.376344086021505</v>
      </c>
      <c r="X20" s="17">
        <v>-2.6929860263193595</v>
      </c>
    </row>
    <row r="21" spans="1:24" x14ac:dyDescent="0.3">
      <c r="A21" t="s">
        <v>23</v>
      </c>
      <c r="B21" s="17">
        <v>0.59945504087193457</v>
      </c>
      <c r="C21" s="17">
        <v>-6.0363836824696797</v>
      </c>
      <c r="D21" s="17">
        <v>-3.9898202118052706</v>
      </c>
      <c r="E21" s="17">
        <v>0</v>
      </c>
      <c r="F21" s="17">
        <v>-3.4691182446160096</v>
      </c>
      <c r="G21" s="17"/>
      <c r="H21" s="17">
        <v>0.51524259338772005</v>
      </c>
      <c r="I21" s="17">
        <v>-6.2293534686172718</v>
      </c>
      <c r="J21" s="17">
        <v>-3.5976729944886712</v>
      </c>
      <c r="K21" s="17">
        <v>1.7391304347826086</v>
      </c>
      <c r="L21" s="17">
        <v>-3.181613339342046</v>
      </c>
      <c r="N21" s="17">
        <v>0</v>
      </c>
      <c r="O21" s="17">
        <v>-11.111111111111111</v>
      </c>
      <c r="P21" s="17">
        <v>-5.1282051282051277</v>
      </c>
      <c r="Q21" s="17">
        <v>0</v>
      </c>
      <c r="R21" s="17">
        <v>-2.2727272727272729</v>
      </c>
      <c r="T21" s="17">
        <v>0.78125</v>
      </c>
      <c r="U21" s="17">
        <v>-5.7333333333333334</v>
      </c>
      <c r="V21" s="17">
        <v>-4.4385026737967914</v>
      </c>
      <c r="W21" s="17">
        <v>-2.8169014084507045</v>
      </c>
      <c r="X21" s="17">
        <v>-3.8647913958160975</v>
      </c>
    </row>
    <row r="22" spans="1:24" x14ac:dyDescent="0.3">
      <c r="A22" t="s">
        <v>24</v>
      </c>
      <c r="B22" s="17">
        <v>1.5384615384615385</v>
      </c>
      <c r="C22" s="17">
        <v>-3.0864197530864197</v>
      </c>
      <c r="D22" s="17">
        <v>-2.229654403567447</v>
      </c>
      <c r="E22" s="17">
        <v>-2.7397260273972601</v>
      </c>
      <c r="F22" s="17">
        <v>-1.7806267806267806</v>
      </c>
      <c r="G22" s="17"/>
      <c r="H22" s="17">
        <v>2.3346303501945527</v>
      </c>
      <c r="I22" s="17">
        <v>-3.1620553359683794</v>
      </c>
      <c r="J22" s="17">
        <v>-2.6315789473684208</v>
      </c>
      <c r="K22" s="17">
        <v>-4</v>
      </c>
      <c r="L22" s="17">
        <v>-1.8004501125281318</v>
      </c>
      <c r="N22" s="17">
        <v>0</v>
      </c>
      <c r="O22" s="17">
        <v>0</v>
      </c>
      <c r="P22" s="17">
        <v>9.0909090909090917</v>
      </c>
      <c r="Q22" s="17">
        <v>-6.25</v>
      </c>
      <c r="R22" s="17">
        <v>0</v>
      </c>
      <c r="T22" s="17">
        <v>0.52631578947368418</v>
      </c>
      <c r="U22" s="17">
        <v>-3.0837004405286343</v>
      </c>
      <c r="V22" s="17">
        <v>-2.030456852791878</v>
      </c>
      <c r="W22" s="17">
        <v>0</v>
      </c>
      <c r="X22" s="17">
        <v>-1.813110181311018</v>
      </c>
    </row>
    <row r="23" spans="1:24" x14ac:dyDescent="0.3">
      <c r="A23" t="s">
        <v>25</v>
      </c>
      <c r="B23" s="17">
        <v>1.9271948608137044</v>
      </c>
      <c r="C23" s="17">
        <v>-4.171632896305125</v>
      </c>
      <c r="D23" s="17">
        <v>-2.9322813938198555</v>
      </c>
      <c r="E23" s="17">
        <v>-1.1363636363636365</v>
      </c>
      <c r="F23" s="17">
        <v>-2.4786483475677681</v>
      </c>
      <c r="G23" s="17"/>
      <c r="H23" s="17">
        <v>1.7582417582417582</v>
      </c>
      <c r="I23" s="17">
        <v>-3.9033457249070631</v>
      </c>
      <c r="J23" s="17">
        <v>-2.5390625</v>
      </c>
      <c r="K23" s="17">
        <v>-4.8780487804878048</v>
      </c>
      <c r="L23" s="17">
        <v>-2.1558059774620286</v>
      </c>
      <c r="N23" s="17">
        <v>6</v>
      </c>
      <c r="O23" s="17">
        <v>0</v>
      </c>
      <c r="P23" s="17">
        <v>-2.9411764705882351</v>
      </c>
      <c r="Q23" s="17">
        <v>-4.7619047619047619</v>
      </c>
      <c r="R23" s="17">
        <v>0.84745762711864403</v>
      </c>
      <c r="T23" s="17">
        <v>1.8140589569160999</v>
      </c>
      <c r="U23" s="17">
        <v>-4.7538200339558569</v>
      </c>
      <c r="V23" s="17">
        <v>-3.3956834532374103</v>
      </c>
      <c r="W23" s="17">
        <v>7.6923076923076925</v>
      </c>
      <c r="X23" s="17">
        <v>-3.0015449128227765</v>
      </c>
    </row>
    <row r="24" spans="1:24" x14ac:dyDescent="0.3">
      <c r="A24" t="s">
        <v>26</v>
      </c>
      <c r="B24" s="17">
        <v>-9.6525096525096526E-2</v>
      </c>
      <c r="C24" s="17">
        <v>-4.5478306325143754</v>
      </c>
      <c r="D24" s="17">
        <v>-5.5527870719726629</v>
      </c>
      <c r="E24" s="17">
        <v>-2.9787234042553195</v>
      </c>
      <c r="F24" s="17">
        <v>-4.3224974429670482</v>
      </c>
      <c r="G24" s="17"/>
      <c r="H24" s="17">
        <v>3.6101083032490974E-2</v>
      </c>
      <c r="I24" s="17">
        <v>-4.5493934142114378</v>
      </c>
      <c r="J24" s="17">
        <v>-5.4616226736406768</v>
      </c>
      <c r="K24" s="17">
        <v>-3.2846715328467155</v>
      </c>
      <c r="L24" s="17">
        <v>-4.1405731967877406</v>
      </c>
      <c r="N24" s="17">
        <v>1.1111111111111112</v>
      </c>
      <c r="O24" s="17">
        <v>-3.125</v>
      </c>
      <c r="P24" s="17">
        <v>-5.0847457627118651</v>
      </c>
      <c r="Q24" s="17">
        <v>-1.9607843137254901</v>
      </c>
      <c r="R24" s="17">
        <v>-1.7241379310344827</v>
      </c>
      <c r="T24" s="17">
        <v>-0.46728971962616817</v>
      </c>
      <c r="U24" s="17">
        <v>-4.5760430686406455</v>
      </c>
      <c r="V24" s="17">
        <v>-5.6875325125715275</v>
      </c>
      <c r="W24" s="17">
        <v>-2.7586206896551726</v>
      </c>
      <c r="X24" s="17">
        <v>-4.6763418567150428</v>
      </c>
    </row>
    <row r="25" spans="1:24" x14ac:dyDescent="0.3">
      <c r="A25" t="s">
        <v>27</v>
      </c>
      <c r="B25" s="17">
        <v>-1.1154219204655673</v>
      </c>
      <c r="C25" s="17">
        <v>-2.9449838187702264</v>
      </c>
      <c r="D25" s="17">
        <v>-4.1124414367516922</v>
      </c>
      <c r="E25" s="17">
        <v>2.3904382470119523</v>
      </c>
      <c r="F25" s="17">
        <v>-3.0897367006985492</v>
      </c>
      <c r="G25" s="17"/>
      <c r="H25" s="17">
        <v>-0.87094220110847198</v>
      </c>
      <c r="I25" s="17">
        <v>-2.626123013130615</v>
      </c>
      <c r="J25" s="17">
        <v>-4.712382190445239</v>
      </c>
      <c r="K25" s="17">
        <v>2.2900763358778624</v>
      </c>
      <c r="L25" s="17">
        <v>-3.2274417032781346</v>
      </c>
      <c r="N25" s="17">
        <v>3.4482758620689653</v>
      </c>
      <c r="O25" s="17">
        <v>0</v>
      </c>
      <c r="P25" s="17">
        <v>-9.375</v>
      </c>
      <c r="Q25" s="17">
        <v>4.5454545454545459</v>
      </c>
      <c r="R25" s="17">
        <v>-0.94339622641509435</v>
      </c>
      <c r="T25" s="17">
        <v>-1.6883116883116882</v>
      </c>
      <c r="U25" s="17">
        <v>-3.2716049382716053</v>
      </c>
      <c r="V25" s="17">
        <v>-3.3534287867370005</v>
      </c>
      <c r="W25" s="17">
        <v>2.0408163265306123</v>
      </c>
      <c r="X25" s="17">
        <v>-2.9754959159859977</v>
      </c>
    </row>
    <row r="26" spans="1:24" ht="1.8" customHeight="1" x14ac:dyDescent="0.3">
      <c r="B26" s="17"/>
      <c r="C26" s="17"/>
      <c r="D26" s="17"/>
      <c r="E26" s="17"/>
      <c r="F26" s="17"/>
      <c r="G26" s="17"/>
    </row>
    <row r="27" spans="1:24" x14ac:dyDescent="0.3">
      <c r="A27" t="s">
        <v>37</v>
      </c>
      <c r="B27" s="17">
        <v>-1.0858069519847704</v>
      </c>
      <c r="C27" s="17">
        <v>-5.001533167524105</v>
      </c>
      <c r="D27" s="17">
        <v>-3.7905236907730671</v>
      </c>
      <c r="E27" s="17">
        <v>-0.61188811188811187</v>
      </c>
      <c r="F27" s="17">
        <v>-3.7178447537955579</v>
      </c>
      <c r="G27" s="17"/>
      <c r="H27" s="17">
        <v>-1.2656858502812636</v>
      </c>
      <c r="I27" s="17">
        <v>-4.4479851291243451</v>
      </c>
      <c r="J27" s="17">
        <v>-3.3744292237442921</v>
      </c>
      <c r="K27" s="17">
        <v>-3.0030030030030028</v>
      </c>
      <c r="L27" s="17">
        <v>-3.3003867640739148</v>
      </c>
      <c r="N27" s="16">
        <v>-2.9177718832891246</v>
      </c>
      <c r="O27" s="16">
        <v>-2.7472527472527473</v>
      </c>
      <c r="P27" s="16">
        <v>0.36764705882352938</v>
      </c>
      <c r="Q27" s="16">
        <v>-3.0303030303030303</v>
      </c>
      <c r="R27" s="16">
        <v>-1.89520624303233</v>
      </c>
      <c r="T27" s="16">
        <v>-0.56992547128452442</v>
      </c>
      <c r="U27" s="16">
        <v>-5.6217212533673617</v>
      </c>
      <c r="V27" s="16">
        <v>-4.257452821588112</v>
      </c>
      <c r="W27" s="16">
        <v>0.67114093959731547</v>
      </c>
      <c r="X27" s="16">
        <v>-4.2272254600856085</v>
      </c>
    </row>
    <row r="28" spans="1:24" x14ac:dyDescent="0.3">
      <c r="A28" t="s">
        <v>38</v>
      </c>
      <c r="B28" s="17">
        <v>-0.83624431036307811</v>
      </c>
      <c r="C28" s="17">
        <v>-5.2342886299855431</v>
      </c>
      <c r="D28" s="17">
        <v>-4.4274858320453374</v>
      </c>
      <c r="E28" s="17">
        <v>-5.1391862955032117</v>
      </c>
      <c r="F28" s="17">
        <v>-4.2007815407517679</v>
      </c>
      <c r="G28" s="17"/>
      <c r="H28" s="17">
        <v>-0.87309011537262238</v>
      </c>
      <c r="I28" s="17">
        <v>-4.1825726141078841</v>
      </c>
      <c r="J28" s="17">
        <v>-4.4882496468473096</v>
      </c>
      <c r="K28" s="17">
        <v>-4.972375690607735</v>
      </c>
      <c r="L28" s="17">
        <v>-3.7055437037902919</v>
      </c>
      <c r="N28" s="17">
        <v>-2.4844720496894408</v>
      </c>
      <c r="O28" s="17">
        <v>-2.0408163265306123</v>
      </c>
      <c r="P28" s="17">
        <v>-2.3255813953488373</v>
      </c>
      <c r="Q28" s="17">
        <v>-2.3809523809523809</v>
      </c>
      <c r="R28" s="17">
        <v>-2.3255813953488373</v>
      </c>
      <c r="T28" s="17">
        <v>-0.66155988857938719</v>
      </c>
      <c r="U28" s="17">
        <v>-6.3764291996481965</v>
      </c>
      <c r="V28" s="17">
        <v>-4.3835081091643326</v>
      </c>
      <c r="W28" s="17">
        <v>-5.7377049180327866</v>
      </c>
      <c r="X28" s="17">
        <v>-4.7957371225577266</v>
      </c>
    </row>
    <row r="29" spans="1:24" x14ac:dyDescent="0.3">
      <c r="A29" t="s">
        <v>29</v>
      </c>
      <c r="B29" s="17">
        <v>-1.5579084845375251</v>
      </c>
      <c r="C29" s="17">
        <v>-5.0411779386074373</v>
      </c>
      <c r="D29" s="17">
        <v>-4.3737186371180323</v>
      </c>
      <c r="E29" s="17">
        <v>-1.8054162487462388</v>
      </c>
      <c r="F29" s="17">
        <v>-3.6967213114754101</v>
      </c>
      <c r="G29" s="17"/>
      <c r="H29" s="17">
        <v>-1.4887640449438202</v>
      </c>
      <c r="I29" s="17">
        <v>-5.1168667087807957</v>
      </c>
      <c r="J29" s="17">
        <v>-4.5006016847172079</v>
      </c>
      <c r="K29" s="17">
        <v>-3.3530571992110452</v>
      </c>
      <c r="L29" s="17">
        <v>-3.6373916321145874</v>
      </c>
      <c r="N29" s="17">
        <v>-5.0458715596330279</v>
      </c>
      <c r="O29" s="17">
        <v>-3.3613445378151261</v>
      </c>
      <c r="P29" s="17">
        <v>0.50251256281407031</v>
      </c>
      <c r="Q29" s="17">
        <v>-4.4943820224719104</v>
      </c>
      <c r="R29" s="17">
        <v>-3.4400948991696323</v>
      </c>
      <c r="T29" s="17">
        <v>-1.478633742422002</v>
      </c>
      <c r="U29" s="17">
        <v>-4.9688737973967179</v>
      </c>
      <c r="V29" s="17">
        <v>-4.2918763479511144</v>
      </c>
      <c r="W29" s="17">
        <v>0.74812967581047385</v>
      </c>
      <c r="X29" s="17">
        <v>-3.7881574108127989</v>
      </c>
    </row>
    <row r="30" spans="1:24" x14ac:dyDescent="0.3">
      <c r="A30" t="s">
        <v>30</v>
      </c>
      <c r="B30" s="17">
        <v>7.0838252656434481E-2</v>
      </c>
      <c r="C30" s="17">
        <v>-4.5801843700689311</v>
      </c>
      <c r="D30" s="17">
        <v>-3.9391965945010083</v>
      </c>
      <c r="E30" s="17">
        <v>-1.4512785072563925</v>
      </c>
      <c r="F30" s="17">
        <v>-3.2728134888428886</v>
      </c>
      <c r="G30" s="17"/>
      <c r="H30" s="17">
        <v>6.6939382670137604E-2</v>
      </c>
      <c r="I30" s="17">
        <v>-4.6999548804331477</v>
      </c>
      <c r="J30" s="17">
        <v>-3.9935112815218989</v>
      </c>
      <c r="K30" s="17">
        <v>-1.639344262295082</v>
      </c>
      <c r="L30" s="17">
        <v>-3.2290648419680679</v>
      </c>
      <c r="N30" s="17">
        <v>0</v>
      </c>
      <c r="O30" s="17">
        <v>-2.4390243902439024</v>
      </c>
      <c r="P30" s="17">
        <v>-5.7971014492753623</v>
      </c>
      <c r="Q30" s="17">
        <v>-1.7937219730941705</v>
      </c>
      <c r="R30" s="17">
        <v>-2.1699819168173597</v>
      </c>
      <c r="T30" s="17">
        <v>8.2338410868670234E-2</v>
      </c>
      <c r="U30" s="17">
        <v>-4.463276836158192</v>
      </c>
      <c r="V30" s="17">
        <v>-3.8573811509591325</v>
      </c>
      <c r="W30" s="17">
        <v>-1.0162601626016259</v>
      </c>
      <c r="X30" s="17">
        <v>-3.3555908850026497</v>
      </c>
    </row>
    <row r="31" spans="1:24" x14ac:dyDescent="0.3">
      <c r="A31" s="19" t="s">
        <v>28</v>
      </c>
      <c r="B31" s="18">
        <v>-0.83328301431072993</v>
      </c>
      <c r="C31" s="18">
        <v>-4.9615408409461157</v>
      </c>
      <c r="D31" s="18">
        <v>-4.0692440717314575</v>
      </c>
      <c r="E31" s="18">
        <v>-1.726263871763255</v>
      </c>
      <c r="F31" s="18">
        <v>-3.6607097701234914</v>
      </c>
      <c r="G31" s="23"/>
      <c r="H31" s="18">
        <v>-0.86749878873174435</v>
      </c>
      <c r="I31" s="18">
        <v>-4.5948885263730288</v>
      </c>
      <c r="J31" s="18">
        <v>-4.0227729860566592</v>
      </c>
      <c r="K31" s="18">
        <v>-2.7381631488876215</v>
      </c>
      <c r="L31" s="18">
        <v>-3.4292772513773997</v>
      </c>
      <c r="N31" s="18">
        <v>-2.6111503175723358</v>
      </c>
      <c r="O31" s="18">
        <v>-2.6642984014209592</v>
      </c>
      <c r="P31" s="18">
        <v>-1.9406392694063925</v>
      </c>
      <c r="Q31" s="18">
        <v>-2.6190476190476191</v>
      </c>
      <c r="R31" s="18">
        <v>-2.4420024420024422</v>
      </c>
      <c r="T31" s="18">
        <v>-0.64699311115248559</v>
      </c>
      <c r="U31" s="18">
        <v>-5.4105183503594407</v>
      </c>
      <c r="V31" s="18">
        <v>-4.1436913112519846</v>
      </c>
      <c r="W31" s="18">
        <v>-0.58448459086078641</v>
      </c>
      <c r="X31" s="18">
        <v>-3.9757476024117513</v>
      </c>
    </row>
    <row r="32" spans="1:24" x14ac:dyDescent="0.3">
      <c r="A32" t="s">
        <v>70</v>
      </c>
    </row>
    <row r="33" spans="1:1" x14ac:dyDescent="0.3">
      <c r="A33" t="s">
        <v>69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pane xSplit="1" ySplit="5" topLeftCell="J9" activePane="bottomRight" state="frozen"/>
      <selection pane="topRight" activeCell="B1" sqref="B1"/>
      <selection pane="bottomLeft" activeCell="A6" sqref="A6"/>
      <selection pane="bottomRight" activeCell="R35" sqref="R35"/>
    </sheetView>
  </sheetViews>
  <sheetFormatPr defaultRowHeight="14.4" x14ac:dyDescent="0.3"/>
  <cols>
    <col min="1" max="1" width="41" bestFit="1" customWidth="1"/>
    <col min="7" max="7" width="0.44140625" style="22" customWidth="1"/>
    <col min="13" max="13" width="0.33203125" customWidth="1"/>
    <col min="19" max="19" width="0.21875" customWidth="1"/>
  </cols>
  <sheetData>
    <row r="1" spans="1:24" x14ac:dyDescent="0.3">
      <c r="A1" s="25" t="s">
        <v>65</v>
      </c>
    </row>
    <row r="2" spans="1:24" x14ac:dyDescent="0.3">
      <c r="A2" s="26" t="s">
        <v>51</v>
      </c>
    </row>
    <row r="3" spans="1:24" x14ac:dyDescent="0.3">
      <c r="A3" s="1"/>
    </row>
    <row r="4" spans="1:24" ht="14.4" customHeight="1" x14ac:dyDescent="0.3">
      <c r="A4" s="3"/>
      <c r="B4" s="74" t="s">
        <v>40</v>
      </c>
      <c r="C4" s="73"/>
      <c r="D4" s="73"/>
      <c r="E4" s="73"/>
      <c r="F4" s="73"/>
      <c r="G4" s="29"/>
      <c r="H4" s="74" t="s">
        <v>39</v>
      </c>
      <c r="I4" s="73"/>
      <c r="J4" s="73"/>
      <c r="K4" s="73"/>
      <c r="L4" s="73"/>
      <c r="M4" s="29"/>
      <c r="N4" s="74" t="s">
        <v>44</v>
      </c>
      <c r="O4" s="73"/>
      <c r="P4" s="73"/>
      <c r="Q4" s="73"/>
      <c r="R4" s="73"/>
      <c r="S4" s="29"/>
      <c r="T4" s="74" t="s">
        <v>45</v>
      </c>
      <c r="U4" s="73"/>
      <c r="V4" s="73"/>
      <c r="W4" s="73"/>
      <c r="X4" s="73"/>
    </row>
    <row r="5" spans="1:24" ht="41.4" x14ac:dyDescent="0.3">
      <c r="A5" s="28" t="s">
        <v>180</v>
      </c>
      <c r="B5" s="29" t="s">
        <v>31</v>
      </c>
      <c r="C5" s="29" t="s">
        <v>32</v>
      </c>
      <c r="D5" s="29" t="s">
        <v>33</v>
      </c>
      <c r="E5" s="29" t="s">
        <v>34</v>
      </c>
      <c r="F5" s="29" t="s">
        <v>4</v>
      </c>
      <c r="G5" s="29"/>
      <c r="H5" s="29" t="s">
        <v>31</v>
      </c>
      <c r="I5" s="29" t="s">
        <v>32</v>
      </c>
      <c r="J5" s="29" t="s">
        <v>33</v>
      </c>
      <c r="K5" s="29" t="s">
        <v>34</v>
      </c>
      <c r="L5" s="29" t="s">
        <v>4</v>
      </c>
      <c r="M5" s="29"/>
      <c r="N5" s="29" t="s">
        <v>31</v>
      </c>
      <c r="O5" s="29" t="s">
        <v>32</v>
      </c>
      <c r="P5" s="29" t="s">
        <v>33</v>
      </c>
      <c r="Q5" s="29" t="s">
        <v>34</v>
      </c>
      <c r="R5" s="29" t="s">
        <v>4</v>
      </c>
      <c r="S5" s="29"/>
      <c r="T5" s="29" t="s">
        <v>31</v>
      </c>
      <c r="U5" s="29" t="s">
        <v>32</v>
      </c>
      <c r="V5" s="29" t="s">
        <v>33</v>
      </c>
      <c r="W5" s="29" t="s">
        <v>34</v>
      </c>
      <c r="X5" s="29" t="s">
        <v>4</v>
      </c>
    </row>
    <row r="6" spans="1:24" x14ac:dyDescent="0.3">
      <c r="A6" t="s">
        <v>8</v>
      </c>
      <c r="B6" s="17">
        <v>3.7653239929947455</v>
      </c>
      <c r="C6" s="17">
        <v>1.5278406518786782</v>
      </c>
      <c r="D6" s="17">
        <v>6.7344961240310068</v>
      </c>
      <c r="E6" s="17">
        <v>3.79746835443038</v>
      </c>
      <c r="F6" s="17">
        <v>4.4816983277873721</v>
      </c>
      <c r="G6" s="17"/>
      <c r="H6" s="17">
        <v>3.6967418546365911</v>
      </c>
      <c r="I6" s="17">
        <v>1.8040696454793372</v>
      </c>
      <c r="J6" s="17">
        <v>6.934688387386041</v>
      </c>
      <c r="K6" s="17">
        <v>1.7857142857142856</v>
      </c>
      <c r="L6" s="17">
        <v>4.6407413033571316</v>
      </c>
      <c r="N6" s="17">
        <v>6.25</v>
      </c>
      <c r="O6" s="17">
        <v>0</v>
      </c>
      <c r="P6" s="17">
        <v>13.559322033898304</v>
      </c>
      <c r="Q6" s="17">
        <v>0</v>
      </c>
      <c r="R6" s="17">
        <v>6.2857142857142865</v>
      </c>
      <c r="T6" s="17">
        <v>3.75</v>
      </c>
      <c r="U6" s="17">
        <v>1.2207274539113104</v>
      </c>
      <c r="V6" s="17">
        <v>6.4252751153709626</v>
      </c>
      <c r="W6" s="17">
        <v>6.25</v>
      </c>
      <c r="X6" s="17">
        <v>4.25</v>
      </c>
    </row>
    <row r="7" spans="1:24" x14ac:dyDescent="0.3">
      <c r="A7" t="s">
        <v>9</v>
      </c>
      <c r="B7" s="17">
        <v>2.083333333333333</v>
      </c>
      <c r="C7" s="17">
        <v>1.4675052410901468</v>
      </c>
      <c r="D7" s="17">
        <v>7.1698113207547172</v>
      </c>
      <c r="E7" s="17">
        <v>9.0909090909090917</v>
      </c>
      <c r="F7" s="17">
        <v>4.3087971274685817</v>
      </c>
      <c r="G7" s="17"/>
      <c r="H7" s="17">
        <v>3.125</v>
      </c>
      <c r="I7" s="17">
        <v>2.3166023166023164</v>
      </c>
      <c r="J7" s="17">
        <v>8.2142857142857135</v>
      </c>
      <c r="K7" s="17">
        <v>0</v>
      </c>
      <c r="L7" s="17">
        <v>5.1239669421487601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T7" s="17">
        <v>0</v>
      </c>
      <c r="U7" s="17">
        <v>0.46296296296296291</v>
      </c>
      <c r="V7" s="17">
        <v>6</v>
      </c>
      <c r="W7" s="17">
        <v>12.5</v>
      </c>
      <c r="X7" s="17">
        <v>3.3663366336633667</v>
      </c>
    </row>
    <row r="8" spans="1:24" x14ac:dyDescent="0.3">
      <c r="A8" t="s">
        <v>10</v>
      </c>
      <c r="B8" s="17">
        <v>2.9543245869776484</v>
      </c>
      <c r="C8" s="17">
        <v>1.7374005305039786</v>
      </c>
      <c r="D8" s="17">
        <v>6.814522621156013</v>
      </c>
      <c r="E8" s="17">
        <v>4.3640897755610979</v>
      </c>
      <c r="F8" s="17">
        <v>4.4966285087031519</v>
      </c>
      <c r="G8" s="17"/>
      <c r="H8" s="17">
        <v>2.9071537290715375</v>
      </c>
      <c r="I8" s="17">
        <v>1.706989247311828</v>
      </c>
      <c r="J8" s="17">
        <v>7.2041166380789026</v>
      </c>
      <c r="K8" s="17">
        <v>2.8901734104046244</v>
      </c>
      <c r="L8" s="17">
        <v>4.5002515187865191</v>
      </c>
      <c r="N8" s="17">
        <v>1.6611295681063125</v>
      </c>
      <c r="O8" s="17">
        <v>1.0204081632653061</v>
      </c>
      <c r="P8" s="17">
        <v>10.160427807486631</v>
      </c>
      <c r="Q8" s="17">
        <v>2.4390243902439024</v>
      </c>
      <c r="R8" s="17">
        <v>4.1467304625199359</v>
      </c>
      <c r="T8" s="17">
        <v>3.1588183679438435</v>
      </c>
      <c r="U8" s="17">
        <v>1.7767170511800583</v>
      </c>
      <c r="V8" s="17">
        <v>6.4168654304839574</v>
      </c>
      <c r="W8" s="17">
        <v>4.9319727891156457</v>
      </c>
      <c r="X8" s="17">
        <v>4.5017518129226763</v>
      </c>
    </row>
    <row r="9" spans="1:24" x14ac:dyDescent="0.3">
      <c r="A9" t="s">
        <v>11</v>
      </c>
      <c r="B9" s="17">
        <v>2.2267206477732793</v>
      </c>
      <c r="C9" s="17">
        <v>1.7566974088713221</v>
      </c>
      <c r="D9" s="17">
        <v>6.6313932980599652</v>
      </c>
      <c r="E9" s="17">
        <v>9.0909090909090917</v>
      </c>
      <c r="F9" s="17">
        <v>4.3101925454866628</v>
      </c>
      <c r="G9" s="17"/>
      <c r="H9" s="17">
        <v>2.1276595744680851</v>
      </c>
      <c r="I9" s="17">
        <v>2.0210185933710592</v>
      </c>
      <c r="J9" s="17">
        <v>6.0875512995896033</v>
      </c>
      <c r="K9" s="17">
        <v>0</v>
      </c>
      <c r="L9" s="17">
        <v>3.9763391390075586</v>
      </c>
      <c r="N9" s="17">
        <v>0</v>
      </c>
      <c r="O9" s="17">
        <v>9.5238095238095237</v>
      </c>
      <c r="P9" s="17">
        <v>17.391304347826086</v>
      </c>
      <c r="Q9" s="17">
        <v>0</v>
      </c>
      <c r="R9" s="17">
        <v>8.9552238805970141</v>
      </c>
      <c r="T9" s="17">
        <v>2.6315789473684208</v>
      </c>
      <c r="U9" s="17">
        <v>1.2757605495583906</v>
      </c>
      <c r="V9" s="17">
        <v>7.0370370370370372</v>
      </c>
      <c r="W9" s="17">
        <v>16.666666666666664</v>
      </c>
      <c r="X9" s="17">
        <v>4.5864366914935317</v>
      </c>
    </row>
    <row r="10" spans="1:24" x14ac:dyDescent="0.3">
      <c r="A10" t="s">
        <v>12</v>
      </c>
      <c r="B10" s="17">
        <v>3.822341857335128</v>
      </c>
      <c r="C10" s="17">
        <v>1.4880952380952379</v>
      </c>
      <c r="D10" s="17">
        <v>6.1897554369473431</v>
      </c>
      <c r="E10" s="17">
        <v>3.0303030303030303</v>
      </c>
      <c r="F10" s="17">
        <v>4.083737632272606</v>
      </c>
      <c r="G10" s="17"/>
      <c r="H10" s="17">
        <v>3.9797112758486151</v>
      </c>
      <c r="I10" s="17">
        <v>1.7470716696446298</v>
      </c>
      <c r="J10" s="17">
        <v>5.7031122698386829</v>
      </c>
      <c r="K10" s="17">
        <v>2.6315789473684208</v>
      </c>
      <c r="L10" s="17">
        <v>3.923839861000507</v>
      </c>
      <c r="N10" s="17">
        <v>3.8961038961038961</v>
      </c>
      <c r="O10" s="17">
        <v>0</v>
      </c>
      <c r="P10" s="17">
        <v>6</v>
      </c>
      <c r="Q10" s="17">
        <v>0</v>
      </c>
      <c r="R10" s="17">
        <v>3.4682080924855487</v>
      </c>
      <c r="T10" s="17">
        <v>3.441860465116279</v>
      </c>
      <c r="U10" s="17">
        <v>1.2187299550994226</v>
      </c>
      <c r="V10" s="17">
        <v>6.6603832862079795</v>
      </c>
      <c r="W10" s="17">
        <v>4.10958904109589</v>
      </c>
      <c r="X10" s="17">
        <v>4.2736444918382412</v>
      </c>
    </row>
    <row r="11" spans="1:24" x14ac:dyDescent="0.3">
      <c r="A11" t="s">
        <v>13</v>
      </c>
      <c r="B11" s="17">
        <v>3.7486218302094816</v>
      </c>
      <c r="C11" s="17">
        <v>2.4455313472654514</v>
      </c>
      <c r="D11" s="17">
        <v>5.5583126550868487</v>
      </c>
      <c r="E11" s="17">
        <v>6.4516129032258061</v>
      </c>
      <c r="F11" s="17">
        <v>4.3736203090507724</v>
      </c>
      <c r="G11" s="17"/>
      <c r="H11" s="17">
        <v>3.4904013961605584</v>
      </c>
      <c r="I11" s="17">
        <v>3.2653061224489797</v>
      </c>
      <c r="J11" s="17">
        <v>5.4887611082070045</v>
      </c>
      <c r="K11" s="17">
        <v>12.5</v>
      </c>
      <c r="L11" s="17">
        <v>4.4979919678714859</v>
      </c>
      <c r="N11" s="17">
        <v>0</v>
      </c>
      <c r="O11" s="17">
        <v>0</v>
      </c>
      <c r="P11" s="17">
        <v>12.5</v>
      </c>
      <c r="Q11" s="17">
        <v>0</v>
      </c>
      <c r="R11" s="17">
        <v>2.9411764705882351</v>
      </c>
      <c r="T11" s="17">
        <v>4.3478260869565215</v>
      </c>
      <c r="U11" s="17">
        <v>1.4778325123152709</v>
      </c>
      <c r="V11" s="17">
        <v>5.5950687529634902</v>
      </c>
      <c r="W11" s="17">
        <v>3.0303030303030303</v>
      </c>
      <c r="X11" s="17">
        <v>4.254096004599023</v>
      </c>
    </row>
    <row r="12" spans="1:24" x14ac:dyDescent="0.3">
      <c r="A12" t="s">
        <v>14</v>
      </c>
      <c r="B12" s="17">
        <v>2.1150033046926633</v>
      </c>
      <c r="C12" s="17">
        <v>1.0689794271883823</v>
      </c>
      <c r="D12" s="17">
        <v>6.6120906801007555</v>
      </c>
      <c r="E12" s="17">
        <v>2.1276595744680851</v>
      </c>
      <c r="F12" s="17">
        <v>3.925059998451653</v>
      </c>
      <c r="G12" s="17"/>
      <c r="H12" s="17">
        <v>2.0710059171597637</v>
      </c>
      <c r="I12" s="17">
        <v>1.0781671159029651</v>
      </c>
      <c r="J12" s="17">
        <v>6.9134291832364632</v>
      </c>
      <c r="K12" s="17">
        <v>0</v>
      </c>
      <c r="L12" s="17">
        <v>3.9705457695639623</v>
      </c>
      <c r="N12" s="17">
        <v>18.518518518518519</v>
      </c>
      <c r="O12" s="17">
        <v>0</v>
      </c>
      <c r="P12" s="17">
        <v>3.8461538461538463</v>
      </c>
      <c r="Q12" s="17">
        <v>9.0909090909090917</v>
      </c>
      <c r="R12" s="17">
        <v>7.6923076923076925</v>
      </c>
      <c r="T12" s="17">
        <v>1.2711864406779663</v>
      </c>
      <c r="U12" s="17">
        <v>1.0711225364181662</v>
      </c>
      <c r="V12" s="17">
        <v>6.313379129865881</v>
      </c>
      <c r="W12" s="17">
        <v>2.7027027027027026</v>
      </c>
      <c r="X12" s="17">
        <v>3.8135593220338984</v>
      </c>
    </row>
    <row r="13" spans="1:24" x14ac:dyDescent="0.3">
      <c r="A13" t="s">
        <v>15</v>
      </c>
      <c r="B13" s="17">
        <v>3.6481182175017315</v>
      </c>
      <c r="C13" s="17">
        <v>1.2975778546712802</v>
      </c>
      <c r="D13" s="17">
        <v>6.7451452139542871</v>
      </c>
      <c r="E13" s="17">
        <v>3.7837837837837842</v>
      </c>
      <c r="F13" s="17">
        <v>4.2122667506495546</v>
      </c>
      <c r="G13" s="17"/>
      <c r="H13" s="17">
        <v>3.5605289928789419</v>
      </c>
      <c r="I13" s="17">
        <v>1.2964183695891012</v>
      </c>
      <c r="J13" s="17">
        <v>6.3675354668426261</v>
      </c>
      <c r="K13" s="17">
        <v>6.0606060606060606</v>
      </c>
      <c r="L13" s="17">
        <v>4.0651599647783971</v>
      </c>
      <c r="N13" s="17">
        <v>1.6949152542372881</v>
      </c>
      <c r="O13" s="17">
        <v>2.6315789473684208</v>
      </c>
      <c r="P13" s="17">
        <v>6.25</v>
      </c>
      <c r="Q13" s="17">
        <v>0</v>
      </c>
      <c r="R13" s="17">
        <v>3.2051282051282048</v>
      </c>
      <c r="T13" s="17">
        <v>3.9304610733182166</v>
      </c>
      <c r="U13" s="17">
        <v>1.2878300064391499</v>
      </c>
      <c r="V13" s="17">
        <v>7.1635311143270624</v>
      </c>
      <c r="W13" s="17">
        <v>2.7777777777777777</v>
      </c>
      <c r="X13" s="17">
        <v>4.398347391977965</v>
      </c>
    </row>
    <row r="14" spans="1:24" x14ac:dyDescent="0.3">
      <c r="A14" t="s">
        <v>16</v>
      </c>
      <c r="B14" s="17">
        <v>3.7184873949579833</v>
      </c>
      <c r="C14" s="17">
        <v>1.2453760789149197</v>
      </c>
      <c r="D14" s="17">
        <v>6.4402810304449654</v>
      </c>
      <c r="E14" s="17">
        <v>4.7445255474452548</v>
      </c>
      <c r="F14" s="17">
        <v>3.9755080308811785</v>
      </c>
      <c r="G14" s="17"/>
      <c r="H14" s="17">
        <v>4.1142155357691124</v>
      </c>
      <c r="I14" s="17">
        <v>1.3942513942513941</v>
      </c>
      <c r="J14" s="17">
        <v>6.862385321100918</v>
      </c>
      <c r="K14" s="17">
        <v>4.032258064516129</v>
      </c>
      <c r="L14" s="17">
        <v>4.2837026606388493</v>
      </c>
      <c r="N14" s="17">
        <v>4.9019607843137258</v>
      </c>
      <c r="O14" s="17">
        <v>0</v>
      </c>
      <c r="P14" s="17">
        <v>14.473684210526317</v>
      </c>
      <c r="Q14" s="17">
        <v>0</v>
      </c>
      <c r="R14" s="17">
        <v>6.5040650406504072</v>
      </c>
      <c r="T14" s="17">
        <v>2.7123483226266956</v>
      </c>
      <c r="U14" s="17">
        <v>1.0578900969732588</v>
      </c>
      <c r="V14" s="17">
        <v>5.6876938986556356</v>
      </c>
      <c r="W14" s="17">
        <v>6.2992125984251963</v>
      </c>
      <c r="X14" s="17">
        <v>3.4322082054778948</v>
      </c>
    </row>
    <row r="15" spans="1:24" x14ac:dyDescent="0.3">
      <c r="A15" t="s">
        <v>17</v>
      </c>
      <c r="B15" s="17">
        <v>1.8737672583826428</v>
      </c>
      <c r="C15" s="17">
        <v>0.6551518761167362</v>
      </c>
      <c r="D15" s="17">
        <v>5.5007784120394394</v>
      </c>
      <c r="E15" s="17">
        <v>3.1746031746031744</v>
      </c>
      <c r="F15" s="17">
        <v>2.9468289557975655</v>
      </c>
      <c r="G15" s="17"/>
      <c r="H15" s="17">
        <v>1.5313935681470139</v>
      </c>
      <c r="I15" s="17">
        <v>0.79817559863169896</v>
      </c>
      <c r="J15" s="17">
        <v>5.8994197292069632</v>
      </c>
      <c r="K15" s="17">
        <v>4.3478260869565215</v>
      </c>
      <c r="L15" s="17">
        <v>3.0537301894085815</v>
      </c>
      <c r="N15" s="17">
        <v>0</v>
      </c>
      <c r="O15" s="17">
        <v>0</v>
      </c>
      <c r="P15" s="17">
        <v>16.666666666666664</v>
      </c>
      <c r="Q15" s="17">
        <v>0</v>
      </c>
      <c r="R15" s="17">
        <v>3.278688524590164</v>
      </c>
      <c r="T15" s="17">
        <v>2.6548672566371683</v>
      </c>
      <c r="U15" s="17">
        <v>0.50761421319796951</v>
      </c>
      <c r="V15" s="17">
        <v>4.8808172531214531</v>
      </c>
      <c r="W15" s="17">
        <v>3.7037037037037033</v>
      </c>
      <c r="X15" s="17">
        <v>2.8009828009828008</v>
      </c>
    </row>
    <row r="16" spans="1:24" x14ac:dyDescent="0.3">
      <c r="A16" t="s">
        <v>18</v>
      </c>
      <c r="B16" s="17">
        <v>3.2571032571032568</v>
      </c>
      <c r="C16" s="17">
        <v>1.5658362989323844</v>
      </c>
      <c r="D16" s="17">
        <v>5.6857003416300635</v>
      </c>
      <c r="E16" s="17">
        <v>6.1946902654867255</v>
      </c>
      <c r="F16" s="17">
        <v>3.9106805293005671</v>
      </c>
      <c r="G16" s="17"/>
      <c r="H16" s="17">
        <v>3.4482758620689653</v>
      </c>
      <c r="I16" s="17">
        <v>1.4538558786346398</v>
      </c>
      <c r="J16" s="17">
        <v>5.107640354579992</v>
      </c>
      <c r="K16" s="17">
        <v>5.3571428571428568</v>
      </c>
      <c r="L16" s="17">
        <v>3.6240541616885702</v>
      </c>
      <c r="N16" s="17">
        <v>0</v>
      </c>
      <c r="O16" s="17">
        <v>0</v>
      </c>
      <c r="P16" s="17">
        <v>11.111111111111111</v>
      </c>
      <c r="Q16" s="17">
        <v>0</v>
      </c>
      <c r="R16" s="17">
        <v>3.125</v>
      </c>
      <c r="T16" s="17">
        <v>2.9702970297029703</v>
      </c>
      <c r="U16" s="17">
        <v>1.7312448474855728</v>
      </c>
      <c r="V16" s="17">
        <v>6.4289888953828171</v>
      </c>
      <c r="W16" s="17">
        <v>8</v>
      </c>
      <c r="X16" s="17">
        <v>4.3516873889875667</v>
      </c>
    </row>
    <row r="17" spans="1:24" x14ac:dyDescent="0.3">
      <c r="A17" t="s">
        <v>19</v>
      </c>
      <c r="B17" s="17">
        <v>1.7226831669244831</v>
      </c>
      <c r="C17" s="17">
        <v>0.48413125336202256</v>
      </c>
      <c r="D17" s="17">
        <v>4.7289353363814497</v>
      </c>
      <c r="E17" s="17">
        <v>2.1937842778793417</v>
      </c>
      <c r="F17" s="17">
        <v>2.7109156337465015</v>
      </c>
      <c r="G17" s="17"/>
      <c r="H17" s="17">
        <v>1.7820719269994634</v>
      </c>
      <c r="I17" s="17">
        <v>0.47979797979797978</v>
      </c>
      <c r="J17" s="17">
        <v>4.9826187717265356</v>
      </c>
      <c r="K17" s="17">
        <v>1.9736842105263157</v>
      </c>
      <c r="L17" s="17">
        <v>2.7077672631874825</v>
      </c>
      <c r="N17" s="17">
        <v>0.69444444444444442</v>
      </c>
      <c r="O17" s="17">
        <v>0</v>
      </c>
      <c r="P17" s="17">
        <v>6.4516129032258061</v>
      </c>
      <c r="Q17" s="17">
        <v>0</v>
      </c>
      <c r="R17" s="17">
        <v>1.6949152542372881</v>
      </c>
      <c r="T17" s="17">
        <v>1.6670274951288158</v>
      </c>
      <c r="U17" s="17">
        <v>0.49548236665695139</v>
      </c>
      <c r="V17" s="17">
        <v>4.4429530201342287</v>
      </c>
      <c r="W17" s="17">
        <v>3.0456852791878175</v>
      </c>
      <c r="X17" s="17">
        <v>2.7457475950818626</v>
      </c>
    </row>
    <row r="18" spans="1:24" x14ac:dyDescent="0.3">
      <c r="A18" t="s">
        <v>20</v>
      </c>
      <c r="B18" s="17">
        <v>3.6746987951807233</v>
      </c>
      <c r="C18" s="17">
        <v>0.86741016109045854</v>
      </c>
      <c r="D18" s="17">
        <v>5.5650894827163517</v>
      </c>
      <c r="E18" s="17">
        <v>5.6338028169014089</v>
      </c>
      <c r="F18" s="17">
        <v>3.8026971206414775</v>
      </c>
      <c r="G18" s="17"/>
      <c r="H18" s="17">
        <v>3.4141958670260557</v>
      </c>
      <c r="I18" s="17">
        <v>1.0452961672473868</v>
      </c>
      <c r="J18" s="17">
        <v>5.81039755351682</v>
      </c>
      <c r="K18" s="17">
        <v>7.8947368421052628</v>
      </c>
      <c r="L18" s="17">
        <v>3.8769230769230769</v>
      </c>
      <c r="N18" s="17">
        <v>0</v>
      </c>
      <c r="O18" s="17">
        <v>0</v>
      </c>
      <c r="P18" s="17">
        <v>8</v>
      </c>
      <c r="Q18" s="17">
        <v>0</v>
      </c>
      <c r="R18" s="17">
        <v>2.8169014084507045</v>
      </c>
      <c r="T18" s="17">
        <v>4.4145873320537428</v>
      </c>
      <c r="U18" s="17">
        <v>0.61412487205731825</v>
      </c>
      <c r="V18" s="17">
        <v>5.2124645892351271</v>
      </c>
      <c r="W18" s="17">
        <v>4.5454545454545459</v>
      </c>
      <c r="X18" s="17">
        <v>3.7138508371385082</v>
      </c>
    </row>
    <row r="19" spans="1:24" x14ac:dyDescent="0.3">
      <c r="A19" t="s">
        <v>21</v>
      </c>
      <c r="B19" s="17">
        <v>1.9047619047619049</v>
      </c>
      <c r="C19" s="17">
        <v>0.25974025974025972</v>
      </c>
      <c r="D19" s="17">
        <v>3.9199332777314431</v>
      </c>
      <c r="E19" s="17">
        <v>4.3478260869565215</v>
      </c>
      <c r="F19" s="17">
        <v>2.8616024973985432</v>
      </c>
      <c r="G19" s="17"/>
      <c r="H19" s="17">
        <v>2.5</v>
      </c>
      <c r="I19" s="17">
        <v>0</v>
      </c>
      <c r="J19" s="17">
        <v>4.1811846689895473</v>
      </c>
      <c r="K19" s="17">
        <v>0</v>
      </c>
      <c r="L19" s="17">
        <v>2.8913260219341974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T19" s="17">
        <v>0.88495575221238942</v>
      </c>
      <c r="U19" s="17">
        <v>0.625</v>
      </c>
      <c r="V19" s="17">
        <v>3.7096774193548385</v>
      </c>
      <c r="W19" s="17">
        <v>20</v>
      </c>
      <c r="X19" s="17">
        <v>2.8953229398663698</v>
      </c>
    </row>
    <row r="20" spans="1:24" x14ac:dyDescent="0.3">
      <c r="A20" t="s">
        <v>22</v>
      </c>
      <c r="B20" s="17">
        <v>2.6111408677021961</v>
      </c>
      <c r="C20" s="17">
        <v>0.28011204481792717</v>
      </c>
      <c r="D20" s="17">
        <v>7.5142734360611456</v>
      </c>
      <c r="E20" s="17">
        <v>3.4351145038167941</v>
      </c>
      <c r="F20" s="17">
        <v>4.4557645686930369</v>
      </c>
      <c r="G20" s="17"/>
      <c r="H20" s="17">
        <v>2.4549207038887682</v>
      </c>
      <c r="I20" s="17">
        <v>0.38322813345356177</v>
      </c>
      <c r="J20" s="17">
        <v>7.2613609040634772</v>
      </c>
      <c r="K20" s="17">
        <v>2.912621359223301</v>
      </c>
      <c r="L20" s="17">
        <v>4.2210767468499428</v>
      </c>
      <c r="N20" s="17">
        <v>2.8248587570621471</v>
      </c>
      <c r="O20" s="17">
        <v>0</v>
      </c>
      <c r="P20" s="17">
        <v>1.4084507042253522</v>
      </c>
      <c r="Q20" s="17">
        <v>4.5454545454545459</v>
      </c>
      <c r="R20" s="17">
        <v>2.3376623376623376</v>
      </c>
      <c r="T20" s="17">
        <v>2.864583333333333</v>
      </c>
      <c r="U20" s="17">
        <v>0.17237133710908645</v>
      </c>
      <c r="V20" s="17">
        <v>7.8354430379746836</v>
      </c>
      <c r="W20" s="17">
        <v>3.225806451612903</v>
      </c>
      <c r="X20" s="17">
        <v>4.7890381223714558</v>
      </c>
    </row>
    <row r="21" spans="1:24" x14ac:dyDescent="0.3">
      <c r="A21" t="s">
        <v>23</v>
      </c>
      <c r="B21" s="17">
        <v>3.4604904632152587</v>
      </c>
      <c r="C21" s="17">
        <v>1.1025358324145533</v>
      </c>
      <c r="D21" s="17">
        <v>6.4773007142270744</v>
      </c>
      <c r="E21" s="17">
        <v>1.4354066985645932</v>
      </c>
      <c r="F21" s="17">
        <v>4.8709874034945146</v>
      </c>
      <c r="G21" s="17"/>
      <c r="H21" s="17">
        <v>3.5208243881494203</v>
      </c>
      <c r="I21" s="17">
        <v>0.94384143463898063</v>
      </c>
      <c r="J21" s="17">
        <v>6.9197795468462955</v>
      </c>
      <c r="K21" s="17">
        <v>2.6086956521739131</v>
      </c>
      <c r="L21" s="17">
        <v>5.0202794051374493</v>
      </c>
      <c r="N21" s="17">
        <v>3.278688524590164</v>
      </c>
      <c r="O21" s="17">
        <v>0</v>
      </c>
      <c r="P21" s="17">
        <v>10.256410256410255</v>
      </c>
      <c r="Q21" s="17">
        <v>0</v>
      </c>
      <c r="R21" s="17">
        <v>4.5454545454545459</v>
      </c>
      <c r="T21" s="17">
        <v>3.359375</v>
      </c>
      <c r="U21" s="17">
        <v>1.3333333333333335</v>
      </c>
      <c r="V21" s="17">
        <v>5.9358288770053473</v>
      </c>
      <c r="W21" s="17">
        <v>0</v>
      </c>
      <c r="X21" s="17">
        <v>4.6802978371350905</v>
      </c>
    </row>
    <row r="22" spans="1:24" x14ac:dyDescent="0.3">
      <c r="A22" t="s">
        <v>24</v>
      </c>
      <c r="B22" s="17">
        <v>3.9560439560439558</v>
      </c>
      <c r="C22" s="17">
        <v>0.82304526748971196</v>
      </c>
      <c r="D22" s="17">
        <v>5.5183946488294309</v>
      </c>
      <c r="E22" s="17">
        <v>1.3698630136986301</v>
      </c>
      <c r="F22" s="17">
        <v>4.3447293447293447</v>
      </c>
      <c r="G22" s="17"/>
      <c r="H22" s="17">
        <v>4.2801556420233462</v>
      </c>
      <c r="I22" s="17">
        <v>0.39525691699604742</v>
      </c>
      <c r="J22" s="17">
        <v>5.1378446115288217</v>
      </c>
      <c r="K22" s="17">
        <v>0</v>
      </c>
      <c r="L22" s="17">
        <v>3.9759939984996251</v>
      </c>
      <c r="N22" s="17">
        <v>0</v>
      </c>
      <c r="O22" s="17">
        <v>0</v>
      </c>
      <c r="P22" s="17">
        <v>9.0909090909090917</v>
      </c>
      <c r="Q22" s="17">
        <v>0</v>
      </c>
      <c r="R22" s="17">
        <v>2.4390243902439024</v>
      </c>
      <c r="T22" s="17">
        <v>3.6842105263157889</v>
      </c>
      <c r="U22" s="17">
        <v>1.3215859030837005</v>
      </c>
      <c r="V22" s="17">
        <v>5.7868020304568528</v>
      </c>
      <c r="W22" s="17">
        <v>3.125</v>
      </c>
      <c r="X22" s="17">
        <v>4.7419804741980469</v>
      </c>
    </row>
    <row r="23" spans="1:24" x14ac:dyDescent="0.3">
      <c r="A23" t="s">
        <v>25</v>
      </c>
      <c r="B23" s="17">
        <v>3.7116345467523195</v>
      </c>
      <c r="C23" s="17">
        <v>0.71513706793802145</v>
      </c>
      <c r="D23" s="17">
        <v>7.1137409598948054</v>
      </c>
      <c r="E23" s="17">
        <v>6.8181818181818175</v>
      </c>
      <c r="F23" s="17">
        <v>5.6721128852580769</v>
      </c>
      <c r="G23" s="17"/>
      <c r="H23" s="17">
        <v>3.6263736263736268</v>
      </c>
      <c r="I23" s="17">
        <v>0.46468401486988847</v>
      </c>
      <c r="J23" s="17">
        <v>7.2509765625</v>
      </c>
      <c r="K23" s="17">
        <v>7.3170731707317067</v>
      </c>
      <c r="L23" s="17">
        <v>5.520169851380043</v>
      </c>
      <c r="N23" s="17">
        <v>6</v>
      </c>
      <c r="O23" s="17">
        <v>0</v>
      </c>
      <c r="P23" s="17">
        <v>0</v>
      </c>
      <c r="Q23" s="17">
        <v>0</v>
      </c>
      <c r="R23" s="17">
        <v>2.5423728813559325</v>
      </c>
      <c r="T23" s="17">
        <v>3.6281179138321997</v>
      </c>
      <c r="U23" s="17">
        <v>1.1884550084889642</v>
      </c>
      <c r="V23" s="17">
        <v>7.0215827338129495</v>
      </c>
      <c r="W23" s="17">
        <v>11.538461538461538</v>
      </c>
      <c r="X23" s="17">
        <v>5.9589494592805119</v>
      </c>
    </row>
    <row r="24" spans="1:24" x14ac:dyDescent="0.3">
      <c r="A24" t="s">
        <v>26</v>
      </c>
      <c r="B24" s="17">
        <v>2.1476833976833976</v>
      </c>
      <c r="C24" s="17">
        <v>0.60115002613695767</v>
      </c>
      <c r="D24" s="17">
        <v>4.0293301060724707</v>
      </c>
      <c r="E24" s="17">
        <v>0.42553191489361702</v>
      </c>
      <c r="F24" s="17">
        <v>3.0239694045448484</v>
      </c>
      <c r="G24" s="17"/>
      <c r="H24" s="17">
        <v>2.2743682310469313</v>
      </c>
      <c r="I24" s="17">
        <v>0.64991334488734831</v>
      </c>
      <c r="J24" s="17">
        <v>3.8559785914122369</v>
      </c>
      <c r="K24" s="17">
        <v>0.72992700729927007</v>
      </c>
      <c r="L24" s="17">
        <v>2.9249244824283505</v>
      </c>
      <c r="N24" s="17">
        <v>2.2222222222222223</v>
      </c>
      <c r="O24" s="17">
        <v>3.125</v>
      </c>
      <c r="P24" s="17">
        <v>3.3898305084745761</v>
      </c>
      <c r="Q24" s="17">
        <v>0</v>
      </c>
      <c r="R24" s="17">
        <v>2.1551724137931036</v>
      </c>
      <c r="T24" s="17">
        <v>1.8691588785046727</v>
      </c>
      <c r="U24" s="17">
        <v>0.47106325706594887</v>
      </c>
      <c r="V24" s="17">
        <v>4.2829894225767298</v>
      </c>
      <c r="W24" s="17">
        <v>0</v>
      </c>
      <c r="X24" s="17">
        <v>3.2020271826768023</v>
      </c>
    </row>
    <row r="25" spans="1:24" x14ac:dyDescent="0.3">
      <c r="A25" t="s">
        <v>27</v>
      </c>
      <c r="B25" s="17">
        <v>2.8612997090203685</v>
      </c>
      <c r="C25" s="17">
        <v>1.1650485436893203</v>
      </c>
      <c r="D25" s="17">
        <v>5.8650008676036789</v>
      </c>
      <c r="E25" s="17">
        <v>3.5856573705179287</v>
      </c>
      <c r="F25" s="17">
        <v>3.9584452803152423</v>
      </c>
      <c r="G25" s="17"/>
      <c r="H25" s="17">
        <v>2.929532858273951</v>
      </c>
      <c r="I25" s="17">
        <v>1.243953006219765</v>
      </c>
      <c r="J25" s="17">
        <v>5.5898602534936632</v>
      </c>
      <c r="K25" s="17">
        <v>2.2900763358778624</v>
      </c>
      <c r="L25" s="17">
        <v>3.88644812436634</v>
      </c>
      <c r="N25" s="17">
        <v>3.4482758620689653</v>
      </c>
      <c r="O25" s="17">
        <v>0</v>
      </c>
      <c r="P25" s="17">
        <v>6.25</v>
      </c>
      <c r="Q25" s="17">
        <v>9.0909090909090917</v>
      </c>
      <c r="R25" s="17">
        <v>4.716981132075472</v>
      </c>
      <c r="T25" s="17">
        <v>2.7272727272727271</v>
      </c>
      <c r="U25" s="17">
        <v>1.1111111111111112</v>
      </c>
      <c r="V25" s="17">
        <v>6.1793519216277319</v>
      </c>
      <c r="W25" s="17">
        <v>4.0816326530612246</v>
      </c>
      <c r="X25" s="17">
        <v>4.0256709451575263</v>
      </c>
    </row>
    <row r="26" spans="1:24" ht="1.2" customHeight="1" x14ac:dyDescent="0.3"/>
    <row r="27" spans="1:24" x14ac:dyDescent="0.3">
      <c r="A27" t="s">
        <v>37</v>
      </c>
      <c r="B27" s="17">
        <v>2.9894944652048228</v>
      </c>
      <c r="C27" s="17">
        <v>1.5570167967019863</v>
      </c>
      <c r="D27" s="17">
        <v>6.7671729766492854</v>
      </c>
      <c r="E27" s="17">
        <v>4.1083916083916083</v>
      </c>
      <c r="F27" s="17">
        <v>4.4071270892462948</v>
      </c>
      <c r="G27" s="17"/>
      <c r="H27" s="17">
        <v>2.9532669839896148</v>
      </c>
      <c r="I27" s="17">
        <v>1.6397795923786762</v>
      </c>
      <c r="J27" s="17">
        <v>7.0913242009132418</v>
      </c>
      <c r="K27" s="17">
        <v>2.1021021021021022</v>
      </c>
      <c r="L27" s="17">
        <v>4.4692737430167595</v>
      </c>
      <c r="N27" s="17">
        <v>3.4482758620689653</v>
      </c>
      <c r="O27" s="17">
        <v>0.5494505494505495</v>
      </c>
      <c r="P27" s="17">
        <v>10.294117647058822</v>
      </c>
      <c r="Q27" s="17">
        <v>3.0303030303030303</v>
      </c>
      <c r="R27" s="17">
        <v>4.9052396878483835</v>
      </c>
      <c r="T27" s="17">
        <v>3.0249890398947832</v>
      </c>
      <c r="U27" s="17">
        <v>1.4816390188572237</v>
      </c>
      <c r="V27" s="17">
        <v>6.3998541343787032</v>
      </c>
      <c r="W27" s="17">
        <v>5.1006711409395971</v>
      </c>
      <c r="X27" s="17">
        <v>4.3263766293439092</v>
      </c>
    </row>
    <row r="28" spans="1:24" x14ac:dyDescent="0.3">
      <c r="A28" t="s">
        <v>38</v>
      </c>
      <c r="B28" s="17">
        <v>3.651953000952683</v>
      </c>
      <c r="C28" s="17">
        <v>1.5307424100688833</v>
      </c>
      <c r="D28" s="17">
        <v>6.3562596599690879</v>
      </c>
      <c r="E28" s="17">
        <v>4.4967880085653107</v>
      </c>
      <c r="F28" s="17">
        <v>4.1868254558987719</v>
      </c>
      <c r="G28" s="17"/>
      <c r="H28" s="17">
        <v>3.648269410664172</v>
      </c>
      <c r="I28" s="17">
        <v>1.7593360995850622</v>
      </c>
      <c r="J28" s="17">
        <v>5.9714909464492099</v>
      </c>
      <c r="K28" s="17">
        <v>4.972375690607735</v>
      </c>
      <c r="L28" s="17">
        <v>4.0474590139980711</v>
      </c>
      <c r="N28" s="17">
        <v>2.4844720496894408</v>
      </c>
      <c r="O28" s="17">
        <v>3.0612244897959182</v>
      </c>
      <c r="P28" s="17">
        <v>8.5271317829457356</v>
      </c>
      <c r="Q28" s="17">
        <v>0</v>
      </c>
      <c r="R28" s="17">
        <v>4.1860465116279073</v>
      </c>
      <c r="T28" s="17">
        <v>3.7256267409470754</v>
      </c>
      <c r="U28" s="17">
        <v>1.2752858399296394</v>
      </c>
      <c r="V28" s="17">
        <v>6.7283267113919107</v>
      </c>
      <c r="W28" s="17">
        <v>4.918032786885246</v>
      </c>
      <c r="X28" s="17">
        <v>4.346660410871678</v>
      </c>
    </row>
    <row r="29" spans="1:24" x14ac:dyDescent="0.3">
      <c r="A29" t="s">
        <v>29</v>
      </c>
      <c r="B29" s="17">
        <v>2.2762255702224916</v>
      </c>
      <c r="C29" s="17">
        <v>0.9583229348639879</v>
      </c>
      <c r="D29" s="17">
        <v>5.4280972371375569</v>
      </c>
      <c r="E29" s="17">
        <v>3.4102306920762286</v>
      </c>
      <c r="F29" s="17">
        <v>3.2540983606557377</v>
      </c>
      <c r="G29" s="17"/>
      <c r="H29" s="17">
        <v>2.422752808988764</v>
      </c>
      <c r="I29" s="17">
        <v>1.0287880155220648</v>
      </c>
      <c r="J29" s="17">
        <v>5.6738868832731644</v>
      </c>
      <c r="K29" s="17">
        <v>2.9585798816568047</v>
      </c>
      <c r="L29" s="17">
        <v>3.3382020354315864</v>
      </c>
      <c r="N29" s="17">
        <v>1.6055045871559634</v>
      </c>
      <c r="O29" s="17">
        <v>0</v>
      </c>
      <c r="P29" s="17">
        <v>10.552763819095476</v>
      </c>
      <c r="Q29" s="17">
        <v>0</v>
      </c>
      <c r="R29" s="17">
        <v>3.3214709371292996</v>
      </c>
      <c r="T29" s="17">
        <v>2.0109418896939228</v>
      </c>
      <c r="U29" s="17">
        <v>0.88285229202037341</v>
      </c>
      <c r="V29" s="17">
        <v>5.0611071171818836</v>
      </c>
      <c r="W29" s="17">
        <v>4.7381546134663344</v>
      </c>
      <c r="X29" s="17">
        <v>3.132836270019058</v>
      </c>
    </row>
    <row r="30" spans="1:24" x14ac:dyDescent="0.3">
      <c r="A30" t="s">
        <v>30</v>
      </c>
      <c r="B30" s="17">
        <v>2.8665879574970483</v>
      </c>
      <c r="C30" s="17">
        <v>0.66854912382692466</v>
      </c>
      <c r="D30" s="17">
        <v>6.0851057070699053</v>
      </c>
      <c r="E30" s="17">
        <v>2.4187975120939877</v>
      </c>
      <c r="F30" s="17">
        <v>4.225750266731108</v>
      </c>
      <c r="G30" s="17"/>
      <c r="H30" s="17">
        <v>2.8412049088880624</v>
      </c>
      <c r="I30" s="17">
        <v>0.68431343059106631</v>
      </c>
      <c r="J30" s="17">
        <v>6.0168116796932605</v>
      </c>
      <c r="K30" s="17">
        <v>2.3224043715846996</v>
      </c>
      <c r="L30" s="17">
        <v>4.1218637992831546</v>
      </c>
      <c r="N30" s="17">
        <v>2.9345372460496613</v>
      </c>
      <c r="O30" s="17">
        <v>0.6097560975609756</v>
      </c>
      <c r="P30" s="17">
        <v>4.3478260869565215</v>
      </c>
      <c r="Q30" s="17">
        <v>2.2421524663677128</v>
      </c>
      <c r="R30" s="17">
        <v>2.8028933092224229</v>
      </c>
      <c r="T30" s="17">
        <v>2.9092905173596817</v>
      </c>
      <c r="U30" s="17">
        <v>0.64971751412429379</v>
      </c>
      <c r="V30" s="17">
        <v>6.1822351959966637</v>
      </c>
      <c r="W30" s="17">
        <v>2.6422764227642279</v>
      </c>
      <c r="X30" s="17">
        <v>4.3942766295707472</v>
      </c>
    </row>
    <row r="31" spans="1:24" x14ac:dyDescent="0.3">
      <c r="A31" s="19" t="s">
        <v>28</v>
      </c>
      <c r="B31" s="18">
        <v>2.8138397439768132</v>
      </c>
      <c r="C31" s="18">
        <v>1.2063596807786692</v>
      </c>
      <c r="D31" s="18">
        <v>6.1935896524767253</v>
      </c>
      <c r="E31" s="18">
        <v>3.3785450061652282</v>
      </c>
      <c r="F31" s="18">
        <v>4.0545967864293431</v>
      </c>
      <c r="G31" s="24"/>
      <c r="H31" s="18">
        <v>2.8470571949334378</v>
      </c>
      <c r="I31" s="18">
        <v>1.2895207022450088</v>
      </c>
      <c r="J31" s="18">
        <v>6.2114342208434188</v>
      </c>
      <c r="K31" s="18">
        <v>2.7381631488876215</v>
      </c>
      <c r="L31" s="18">
        <v>4.0154507088798237</v>
      </c>
      <c r="N31" s="18">
        <v>2.6111503175723358</v>
      </c>
      <c r="O31" s="18">
        <v>0.88809946714031962</v>
      </c>
      <c r="P31" s="18">
        <v>8.2191780821917799</v>
      </c>
      <c r="Q31" s="18">
        <v>1.6666666666666667</v>
      </c>
      <c r="R31" s="18">
        <v>3.6935286935286937</v>
      </c>
      <c r="T31" s="18">
        <v>2.760193632470676</v>
      </c>
      <c r="U31" s="18">
        <v>1.1150430660345865</v>
      </c>
      <c r="V31" s="18">
        <v>6.151768633482126</v>
      </c>
      <c r="W31" s="18">
        <v>4.3570669500531354</v>
      </c>
      <c r="X31" s="18">
        <v>4.1113074443260444</v>
      </c>
    </row>
    <row r="33" spans="1:1" x14ac:dyDescent="0.3">
      <c r="A33" t="s">
        <v>69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pane xSplit="1" ySplit="5" topLeftCell="G15" activePane="bottomRight" state="frozen"/>
      <selection pane="topRight" activeCell="B1" sqref="B1"/>
      <selection pane="bottomLeft" activeCell="A6" sqref="A6"/>
      <selection pane="bottomRight" activeCell="W38" sqref="W38"/>
    </sheetView>
  </sheetViews>
  <sheetFormatPr defaultRowHeight="14.4" x14ac:dyDescent="0.3"/>
  <cols>
    <col min="1" max="1" width="27.21875" bestFit="1" customWidth="1"/>
    <col min="6" max="6" width="8.88671875" customWidth="1"/>
    <col min="7" max="7" width="0.5546875" style="22" customWidth="1"/>
    <col min="13" max="13" width="0.33203125" customWidth="1"/>
    <col min="19" max="19" width="0.33203125" customWidth="1"/>
  </cols>
  <sheetData>
    <row r="1" spans="1:24" x14ac:dyDescent="0.3">
      <c r="A1" s="25" t="s">
        <v>67</v>
      </c>
    </row>
    <row r="2" spans="1:24" x14ac:dyDescent="0.3">
      <c r="A2" s="26" t="s">
        <v>179</v>
      </c>
    </row>
    <row r="3" spans="1:24" x14ac:dyDescent="0.3">
      <c r="A3" s="1"/>
    </row>
    <row r="4" spans="1:24" ht="14.4" customHeight="1" x14ac:dyDescent="0.3">
      <c r="A4" s="3"/>
      <c r="B4" s="74" t="s">
        <v>40</v>
      </c>
      <c r="C4" s="73"/>
      <c r="D4" s="73"/>
      <c r="E4" s="73"/>
      <c r="F4" s="73"/>
      <c r="G4" s="29"/>
      <c r="H4" s="74" t="s">
        <v>39</v>
      </c>
      <c r="I4" s="73"/>
      <c r="J4" s="73"/>
      <c r="K4" s="73"/>
      <c r="L4" s="73"/>
      <c r="M4" s="29"/>
      <c r="N4" s="74" t="s">
        <v>44</v>
      </c>
      <c r="O4" s="73"/>
      <c r="P4" s="73"/>
      <c r="Q4" s="73"/>
      <c r="R4" s="73"/>
      <c r="S4" s="29"/>
      <c r="T4" s="74" t="s">
        <v>45</v>
      </c>
      <c r="U4" s="73"/>
      <c r="V4" s="73"/>
      <c r="W4" s="73"/>
      <c r="X4" s="73"/>
    </row>
    <row r="5" spans="1:24" ht="41.4" x14ac:dyDescent="0.3">
      <c r="A5" s="28" t="s">
        <v>180</v>
      </c>
      <c r="B5" s="29" t="s">
        <v>31</v>
      </c>
      <c r="C5" s="29" t="s">
        <v>32</v>
      </c>
      <c r="D5" s="29" t="s">
        <v>33</v>
      </c>
      <c r="E5" s="29" t="s">
        <v>34</v>
      </c>
      <c r="F5" s="29" t="s">
        <v>4</v>
      </c>
      <c r="G5" s="29"/>
      <c r="H5" s="29" t="s">
        <v>31</v>
      </c>
      <c r="I5" s="29" t="s">
        <v>32</v>
      </c>
      <c r="J5" s="29" t="s">
        <v>33</v>
      </c>
      <c r="K5" s="29" t="s">
        <v>34</v>
      </c>
      <c r="L5" s="29" t="s">
        <v>4</v>
      </c>
      <c r="M5" s="29"/>
      <c r="N5" s="29" t="s">
        <v>31</v>
      </c>
      <c r="O5" s="29" t="s">
        <v>32</v>
      </c>
      <c r="P5" s="29" t="s">
        <v>33</v>
      </c>
      <c r="Q5" s="29" t="s">
        <v>34</v>
      </c>
      <c r="R5" s="29" t="s">
        <v>4</v>
      </c>
      <c r="S5" s="29"/>
      <c r="T5" s="29" t="s">
        <v>31</v>
      </c>
      <c r="U5" s="29" t="s">
        <v>32</v>
      </c>
      <c r="V5" s="29" t="s">
        <v>33</v>
      </c>
      <c r="W5" s="29" t="s">
        <v>34</v>
      </c>
      <c r="X5" s="29" t="s">
        <v>4</v>
      </c>
    </row>
    <row r="6" spans="1:24" x14ac:dyDescent="0.3">
      <c r="A6" t="s">
        <v>8</v>
      </c>
      <c r="B6" s="17">
        <v>4.334500875656742</v>
      </c>
      <c r="C6" s="17">
        <v>7.3789044816659128</v>
      </c>
      <c r="D6" s="17">
        <v>11.19186046511628</v>
      </c>
      <c r="E6" s="17">
        <v>6.7510548523206744</v>
      </c>
      <c r="F6" s="17">
        <v>9.0686997177877924</v>
      </c>
      <c r="G6" s="17"/>
      <c r="H6" s="17">
        <v>4.4486215538847116</v>
      </c>
      <c r="I6" s="17">
        <v>6.7547723935389135</v>
      </c>
      <c r="J6" s="17">
        <v>11.552832162606487</v>
      </c>
      <c r="K6" s="17">
        <v>3.5714285714285712</v>
      </c>
      <c r="L6" s="17">
        <v>8.886525900045573</v>
      </c>
      <c r="N6" s="17">
        <v>4.1666666666666661</v>
      </c>
      <c r="O6" s="17">
        <v>5.4545454545454541</v>
      </c>
      <c r="P6" s="17">
        <v>15.254237288135593</v>
      </c>
      <c r="Q6" s="17">
        <v>7.6923076923076925</v>
      </c>
      <c r="R6" s="17">
        <v>8.5714285714285712</v>
      </c>
      <c r="T6" s="17">
        <v>4.0625</v>
      </c>
      <c r="U6" s="17">
        <v>8.146487294469356</v>
      </c>
      <c r="V6" s="17">
        <v>10.720624778132766</v>
      </c>
      <c r="W6" s="17">
        <v>9.8214285714285712</v>
      </c>
      <c r="X6" s="17">
        <v>9.3076923076923066</v>
      </c>
    </row>
    <row r="7" spans="1:24" x14ac:dyDescent="0.3">
      <c r="A7" t="s">
        <v>9</v>
      </c>
      <c r="B7" s="17">
        <v>3.125</v>
      </c>
      <c r="C7" s="17">
        <v>6.7085953878406714</v>
      </c>
      <c r="D7" s="17">
        <v>8.4905660377358494</v>
      </c>
      <c r="E7" s="17">
        <v>27.27272727272727</v>
      </c>
      <c r="F7" s="17">
        <v>7.4506283662477548</v>
      </c>
      <c r="G7" s="17"/>
      <c r="H7" s="17">
        <v>3.125</v>
      </c>
      <c r="I7" s="17">
        <v>8.4942084942084932</v>
      </c>
      <c r="J7" s="17">
        <v>8.5714285714285712</v>
      </c>
      <c r="K7" s="17">
        <v>0</v>
      </c>
      <c r="L7" s="17">
        <v>7.9338842975206614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T7" s="17">
        <v>3.225806451612903</v>
      </c>
      <c r="U7" s="17">
        <v>4.6296296296296298</v>
      </c>
      <c r="V7" s="17">
        <v>8.4</v>
      </c>
      <c r="W7" s="17">
        <v>37.5</v>
      </c>
      <c r="X7" s="17">
        <v>6.9306930693069315</v>
      </c>
    </row>
    <row r="8" spans="1:24" x14ac:dyDescent="0.3">
      <c r="A8" t="s">
        <v>10</v>
      </c>
      <c r="B8" s="17">
        <v>4.1010689990281826</v>
      </c>
      <c r="C8" s="17">
        <v>6.637931034482758</v>
      </c>
      <c r="D8" s="17">
        <v>10.417002093060699</v>
      </c>
      <c r="E8" s="17">
        <v>3.9900249376558601</v>
      </c>
      <c r="F8" s="17">
        <v>7.9249647169515454</v>
      </c>
      <c r="G8" s="17"/>
      <c r="H8" s="17">
        <v>4.2313546423135469</v>
      </c>
      <c r="I8" s="17">
        <v>6.088709677419355</v>
      </c>
      <c r="J8" s="17">
        <v>10.257289879931388</v>
      </c>
      <c r="K8" s="17">
        <v>6.9364161849710975</v>
      </c>
      <c r="L8" s="17">
        <v>7.5029988778392607</v>
      </c>
      <c r="N8" s="17">
        <v>6.9767441860465116</v>
      </c>
      <c r="O8" s="17">
        <v>3.0612244897959182</v>
      </c>
      <c r="P8" s="17">
        <v>8.5561497326203195</v>
      </c>
      <c r="Q8" s="17">
        <v>4.8780487804878048</v>
      </c>
      <c r="R8" s="17">
        <v>6.6985645933014357</v>
      </c>
      <c r="T8" s="17">
        <v>3.597543141269377</v>
      </c>
      <c r="U8" s="17">
        <v>7.2261999469636695</v>
      </c>
      <c r="V8" s="17">
        <v>10.587058551973533</v>
      </c>
      <c r="W8" s="17">
        <v>3.0612244897959182</v>
      </c>
      <c r="X8" s="17">
        <v>8.400554061761591</v>
      </c>
    </row>
    <row r="9" spans="1:24" x14ac:dyDescent="0.3">
      <c r="A9" t="s">
        <v>11</v>
      </c>
      <c r="B9" s="17">
        <v>3.8461538461538463</v>
      </c>
      <c r="C9" s="17">
        <v>7.3342116820377692</v>
      </c>
      <c r="D9" s="17">
        <v>11.746031746031745</v>
      </c>
      <c r="E9" s="17">
        <v>18.181818181818183</v>
      </c>
      <c r="F9" s="17">
        <v>9.3446387564034623</v>
      </c>
      <c r="G9" s="17"/>
      <c r="H9" s="17">
        <v>3.9513677811550152</v>
      </c>
      <c r="I9" s="17">
        <v>5.254648342764753</v>
      </c>
      <c r="J9" s="17">
        <v>11.901504787961697</v>
      </c>
      <c r="K9" s="17">
        <v>26.666666666666668</v>
      </c>
      <c r="L9" s="17">
        <v>8.4127505750903726</v>
      </c>
      <c r="N9" s="17">
        <v>0</v>
      </c>
      <c r="O9" s="17">
        <v>4.7619047619047619</v>
      </c>
      <c r="P9" s="17">
        <v>13.043478260869565</v>
      </c>
      <c r="Q9" s="17">
        <v>0</v>
      </c>
      <c r="R9" s="17">
        <v>5.9701492537313428</v>
      </c>
      <c r="T9" s="17">
        <v>3.9473684210526314</v>
      </c>
      <c r="U9" s="17">
        <v>9.9116781157998037</v>
      </c>
      <c r="V9" s="17">
        <v>11.555555555555555</v>
      </c>
      <c r="W9" s="17">
        <v>20</v>
      </c>
      <c r="X9" s="17">
        <v>10.544884359074873</v>
      </c>
    </row>
    <row r="10" spans="1:24" x14ac:dyDescent="0.3">
      <c r="A10" t="s">
        <v>12</v>
      </c>
      <c r="B10" s="17">
        <v>4.3876177658142668</v>
      </c>
      <c r="C10" s="17">
        <v>6.6605090311986856</v>
      </c>
      <c r="D10" s="17">
        <v>10.794232454393372</v>
      </c>
      <c r="E10" s="17">
        <v>9.0909090909090917</v>
      </c>
      <c r="F10" s="17">
        <v>8.3355617526836543</v>
      </c>
      <c r="G10" s="17"/>
      <c r="H10" s="17">
        <v>4.4869293796332421</v>
      </c>
      <c r="I10" s="17">
        <v>5.8566607107405204</v>
      </c>
      <c r="J10" s="17">
        <v>10.135245233827602</v>
      </c>
      <c r="K10" s="17">
        <v>7.8947368421052628</v>
      </c>
      <c r="L10" s="17">
        <v>7.5146601028017086</v>
      </c>
      <c r="N10" s="17">
        <v>3.8961038961038961</v>
      </c>
      <c r="O10" s="17">
        <v>10</v>
      </c>
      <c r="P10" s="17">
        <v>4</v>
      </c>
      <c r="Q10" s="17">
        <v>0</v>
      </c>
      <c r="R10" s="17">
        <v>4.6242774566473983</v>
      </c>
      <c r="T10" s="17">
        <v>4.1860465116279073</v>
      </c>
      <c r="U10" s="17">
        <v>7.5048107761385499</v>
      </c>
      <c r="V10" s="17">
        <v>11.482877788250079</v>
      </c>
      <c r="W10" s="17">
        <v>12.328767123287671</v>
      </c>
      <c r="X10" s="17">
        <v>9.318349602165533</v>
      </c>
    </row>
    <row r="11" spans="1:24" x14ac:dyDescent="0.3">
      <c r="A11" t="s">
        <v>13</v>
      </c>
      <c r="B11" s="17">
        <v>3.1973539140022051</v>
      </c>
      <c r="C11" s="17">
        <v>5.7803468208092488</v>
      </c>
      <c r="D11" s="17">
        <v>9.3548387096774199</v>
      </c>
      <c r="E11" s="17">
        <v>8.064516129032258</v>
      </c>
      <c r="F11" s="17">
        <v>7.4641280353200887</v>
      </c>
      <c r="G11" s="17"/>
      <c r="H11" s="17">
        <v>2.9668411867364748</v>
      </c>
      <c r="I11" s="17">
        <v>5.7142857142857144</v>
      </c>
      <c r="J11" s="17">
        <v>9.6184004181913227</v>
      </c>
      <c r="K11" s="17">
        <v>8.3333333333333321</v>
      </c>
      <c r="L11" s="17">
        <v>7.309236947791165</v>
      </c>
      <c r="N11" s="17">
        <v>16.666666666666664</v>
      </c>
      <c r="O11" s="17">
        <v>11.111111111111111</v>
      </c>
      <c r="P11" s="17">
        <v>25</v>
      </c>
      <c r="Q11" s="17">
        <v>0</v>
      </c>
      <c r="R11" s="17">
        <v>14.705882352941178</v>
      </c>
      <c r="T11" s="17">
        <v>3.1055900621118013</v>
      </c>
      <c r="U11" s="17">
        <v>5.8128078817733995</v>
      </c>
      <c r="V11" s="17">
        <v>9.0564248458985297</v>
      </c>
      <c r="W11" s="17">
        <v>9.0909090909090917</v>
      </c>
      <c r="X11" s="17">
        <v>7.5596435757401546</v>
      </c>
    </row>
    <row r="12" spans="1:24" x14ac:dyDescent="0.3">
      <c r="A12" t="s">
        <v>14</v>
      </c>
      <c r="B12" s="17">
        <v>3.56906807666887</v>
      </c>
      <c r="C12" s="17">
        <v>4.8406615570794678</v>
      </c>
      <c r="D12" s="17">
        <v>10.044080604534004</v>
      </c>
      <c r="E12" s="17">
        <v>3.1914893617021276</v>
      </c>
      <c r="F12" s="17">
        <v>7.2385228768289842</v>
      </c>
      <c r="G12" s="17"/>
      <c r="H12" s="17">
        <v>3.8461538461538463</v>
      </c>
      <c r="I12" s="17">
        <v>4.6207162110127067</v>
      </c>
      <c r="J12" s="17">
        <v>9.1465279902110748</v>
      </c>
      <c r="K12" s="17">
        <v>2.1739130434782608</v>
      </c>
      <c r="L12" s="17">
        <v>6.6272018481085766</v>
      </c>
      <c r="N12" s="17">
        <v>3.7037037037037033</v>
      </c>
      <c r="O12" s="17">
        <v>0</v>
      </c>
      <c r="P12" s="17">
        <v>7.6923076923076925</v>
      </c>
      <c r="Q12" s="17">
        <v>9.0909090909090917</v>
      </c>
      <c r="R12" s="17">
        <v>4.395604395604396</v>
      </c>
      <c r="T12" s="17">
        <v>2.9661016949152543</v>
      </c>
      <c r="U12" s="17">
        <v>5.1413881748071981</v>
      </c>
      <c r="V12" s="17">
        <v>11.023879620543015</v>
      </c>
      <c r="W12" s="17">
        <v>2.7027027027027026</v>
      </c>
      <c r="X12" s="17">
        <v>8</v>
      </c>
    </row>
    <row r="13" spans="1:24" x14ac:dyDescent="0.3">
      <c r="A13" t="s">
        <v>15</v>
      </c>
      <c r="B13" s="17">
        <v>4.918032786885246</v>
      </c>
      <c r="C13" s="17">
        <v>6.9744809688581322</v>
      </c>
      <c r="D13" s="17">
        <v>11.032823509194021</v>
      </c>
      <c r="E13" s="17">
        <v>8.1081081081081088</v>
      </c>
      <c r="F13" s="17">
        <v>8.4914573655617662</v>
      </c>
      <c r="G13" s="17"/>
      <c r="H13" s="17">
        <v>4.9169209901661581</v>
      </c>
      <c r="I13" s="17">
        <v>6.2843331136014067</v>
      </c>
      <c r="J13" s="17">
        <v>10.706037611349389</v>
      </c>
      <c r="K13" s="17">
        <v>9.0909090909090917</v>
      </c>
      <c r="L13" s="17">
        <v>7.9688875843850902</v>
      </c>
      <c r="N13" s="17">
        <v>5.0847457627118651</v>
      </c>
      <c r="O13" s="17">
        <v>0</v>
      </c>
      <c r="P13" s="17">
        <v>14.583333333333334</v>
      </c>
      <c r="Q13" s="17">
        <v>9.0909090909090917</v>
      </c>
      <c r="R13" s="17">
        <v>7.0512820512820511</v>
      </c>
      <c r="T13" s="17">
        <v>4.9130763416477699</v>
      </c>
      <c r="U13" s="17">
        <v>7.7055162051942476</v>
      </c>
      <c r="V13" s="17">
        <v>11.360347322720694</v>
      </c>
      <c r="W13" s="17">
        <v>7.4074074074074066</v>
      </c>
      <c r="X13" s="17">
        <v>9.1237734549836453</v>
      </c>
    </row>
    <row r="14" spans="1:24" x14ac:dyDescent="0.3">
      <c r="A14" t="s">
        <v>16</v>
      </c>
      <c r="B14" s="17">
        <v>4.579831932773109</v>
      </c>
      <c r="C14" s="17">
        <v>6.4981504315659677</v>
      </c>
      <c r="D14" s="17">
        <v>10.442835852671918</v>
      </c>
      <c r="E14" s="17">
        <v>4.7445255474452548</v>
      </c>
      <c r="F14" s="17">
        <v>7.7158576626142521</v>
      </c>
      <c r="G14" s="17"/>
      <c r="H14" s="17">
        <v>4.7282775560331594</v>
      </c>
      <c r="I14" s="17">
        <v>6.4779064779064779</v>
      </c>
      <c r="J14" s="17">
        <v>10.752293577981652</v>
      </c>
      <c r="K14" s="17">
        <v>7.2580645161290329</v>
      </c>
      <c r="L14" s="17">
        <v>7.7892240420959018</v>
      </c>
      <c r="N14" s="17">
        <v>14.705882352941178</v>
      </c>
      <c r="O14" s="17">
        <v>6.666666666666667</v>
      </c>
      <c r="P14" s="17">
        <v>11.842105263157894</v>
      </c>
      <c r="Q14" s="17">
        <v>4.3478260869565215</v>
      </c>
      <c r="R14" s="17">
        <v>11.38211382113821</v>
      </c>
      <c r="T14" s="17">
        <v>3.4975017844396863</v>
      </c>
      <c r="U14" s="17">
        <v>6.5236555980017634</v>
      </c>
      <c r="V14" s="17">
        <v>9.9793174767321613</v>
      </c>
      <c r="W14" s="17">
        <v>2.3622047244094486</v>
      </c>
      <c r="X14" s="17">
        <v>7.5008523695874532</v>
      </c>
    </row>
    <row r="15" spans="1:24" x14ac:dyDescent="0.3">
      <c r="A15" t="s">
        <v>17</v>
      </c>
      <c r="B15" s="17">
        <v>4.2406311637080867</v>
      </c>
      <c r="C15" s="17">
        <v>5.5985705777248356</v>
      </c>
      <c r="D15" s="17">
        <v>10.275038920601972</v>
      </c>
      <c r="E15" s="17">
        <v>4.7619047619047619</v>
      </c>
      <c r="F15" s="17">
        <v>7.2175955584027323</v>
      </c>
      <c r="G15" s="17"/>
      <c r="H15" s="17">
        <v>5.2067381316998471</v>
      </c>
      <c r="I15" s="17">
        <v>6.1573546180159635</v>
      </c>
      <c r="J15" s="17">
        <v>11.315280464216634</v>
      </c>
      <c r="K15" s="17">
        <v>0</v>
      </c>
      <c r="L15" s="17">
        <v>7.9242365674526489</v>
      </c>
      <c r="N15" s="17">
        <v>0</v>
      </c>
      <c r="O15" s="17">
        <v>0</v>
      </c>
      <c r="P15" s="17">
        <v>16.666666666666664</v>
      </c>
      <c r="Q15" s="17">
        <v>7.6923076923076925</v>
      </c>
      <c r="R15" s="17">
        <v>4.918032786885246</v>
      </c>
      <c r="T15" s="17">
        <v>2.6548672566371683</v>
      </c>
      <c r="U15" s="17">
        <v>5.0761421319796955</v>
      </c>
      <c r="V15" s="17">
        <v>8.9670828603859256</v>
      </c>
      <c r="W15" s="17">
        <v>7.4074074074074066</v>
      </c>
      <c r="X15" s="17">
        <v>6.3882063882063882</v>
      </c>
    </row>
    <row r="16" spans="1:24" x14ac:dyDescent="0.3">
      <c r="A16" t="s">
        <v>18</v>
      </c>
      <c r="B16" s="17">
        <v>5.2668052668052665</v>
      </c>
      <c r="C16" s="17">
        <v>6.8683274021352307</v>
      </c>
      <c r="D16" s="17">
        <v>10.712542703757931</v>
      </c>
      <c r="E16" s="17">
        <v>6.1946902654867255</v>
      </c>
      <c r="F16" s="17">
        <v>8.4475425330812861</v>
      </c>
      <c r="G16" s="17"/>
      <c r="H16" s="17">
        <v>5.3201970443349751</v>
      </c>
      <c r="I16" s="17">
        <v>6.7003792667509483</v>
      </c>
      <c r="J16" s="17">
        <v>10.215280709159984</v>
      </c>
      <c r="K16" s="17">
        <v>10.714285714285714</v>
      </c>
      <c r="L16" s="17">
        <v>8.1242532855436078</v>
      </c>
      <c r="N16" s="17">
        <v>4.1666666666666661</v>
      </c>
      <c r="O16" s="17">
        <v>6.666666666666667</v>
      </c>
      <c r="P16" s="17">
        <v>5.5555555555555554</v>
      </c>
      <c r="Q16" s="17">
        <v>0</v>
      </c>
      <c r="R16" s="17">
        <v>4.6875</v>
      </c>
      <c r="T16" s="17">
        <v>5.1980198019801982</v>
      </c>
      <c r="U16" s="17">
        <v>7.0898598516075841</v>
      </c>
      <c r="V16" s="17">
        <v>11.455289304500292</v>
      </c>
      <c r="W16" s="17">
        <v>2</v>
      </c>
      <c r="X16" s="17">
        <v>8.9994079336885733</v>
      </c>
    </row>
    <row r="17" spans="1:24" x14ac:dyDescent="0.3">
      <c r="A17" t="s">
        <v>19</v>
      </c>
      <c r="B17" s="17">
        <v>3.4102095345239767</v>
      </c>
      <c r="C17" s="17">
        <v>5.2178590640129103</v>
      </c>
      <c r="D17" s="17">
        <v>9.1051600261267147</v>
      </c>
      <c r="E17" s="17">
        <v>5.3016453382084094</v>
      </c>
      <c r="F17" s="17">
        <v>6.1202185792349724</v>
      </c>
      <c r="G17" s="17"/>
      <c r="H17" s="17">
        <v>3.3816425120772946</v>
      </c>
      <c r="I17" s="17">
        <v>5.5303030303030303</v>
      </c>
      <c r="J17" s="17">
        <v>9.6047379940775066</v>
      </c>
      <c r="K17" s="17">
        <v>5.5921052631578947</v>
      </c>
      <c r="L17" s="17">
        <v>6.0760798276023609</v>
      </c>
      <c r="N17" s="17">
        <v>4.5138888888888884</v>
      </c>
      <c r="O17" s="17">
        <v>0</v>
      </c>
      <c r="P17" s="17">
        <v>8.6021505376344098</v>
      </c>
      <c r="Q17" s="17">
        <v>4.3478260869565215</v>
      </c>
      <c r="R17" s="17">
        <v>4.8728813559322033</v>
      </c>
      <c r="T17" s="17">
        <v>3.3990041134444682</v>
      </c>
      <c r="U17" s="17">
        <v>4.9256776450014579</v>
      </c>
      <c r="V17" s="17">
        <v>8.5906040268456376</v>
      </c>
      <c r="W17" s="17">
        <v>5.0761421319796955</v>
      </c>
      <c r="X17" s="17">
        <v>6.2177486143849148</v>
      </c>
    </row>
    <row r="18" spans="1:24" x14ac:dyDescent="0.3">
      <c r="A18" t="s">
        <v>20</v>
      </c>
      <c r="B18" s="17">
        <v>3.2530120481927707</v>
      </c>
      <c r="C18" s="17">
        <v>5.3283767038413883</v>
      </c>
      <c r="D18" s="17">
        <v>10.026967393969111</v>
      </c>
      <c r="E18" s="17">
        <v>7.042253521126761</v>
      </c>
      <c r="F18" s="17">
        <v>7.2530676709998785</v>
      </c>
      <c r="G18" s="17"/>
      <c r="H18" s="17">
        <v>3.3243486073674751</v>
      </c>
      <c r="I18" s="17">
        <v>5.1567944250871083</v>
      </c>
      <c r="J18" s="17">
        <v>10.441240716470073</v>
      </c>
      <c r="K18" s="17">
        <v>7.8947368421052628</v>
      </c>
      <c r="L18" s="17">
        <v>7.2410256410256402</v>
      </c>
      <c r="N18" s="17">
        <v>15.384615384615385</v>
      </c>
      <c r="O18" s="17">
        <v>0</v>
      </c>
      <c r="P18" s="17">
        <v>12</v>
      </c>
      <c r="Q18" s="17">
        <v>18.181818181818183</v>
      </c>
      <c r="R18" s="17">
        <v>12.676056338028168</v>
      </c>
      <c r="T18" s="17">
        <v>2.4952015355086372</v>
      </c>
      <c r="U18" s="17">
        <v>5.6294779938587514</v>
      </c>
      <c r="V18" s="17">
        <v>9.4617563739376767</v>
      </c>
      <c r="W18" s="17">
        <v>0</v>
      </c>
      <c r="X18" s="17">
        <v>7.1537290715372901</v>
      </c>
    </row>
    <row r="19" spans="1:24" x14ac:dyDescent="0.3">
      <c r="A19" t="s">
        <v>21</v>
      </c>
      <c r="B19" s="17">
        <v>2.8571428571428572</v>
      </c>
      <c r="C19" s="17">
        <v>4.9350649350649354</v>
      </c>
      <c r="D19" s="17">
        <v>7.3394495412844041</v>
      </c>
      <c r="E19" s="17">
        <v>0</v>
      </c>
      <c r="F19" s="17">
        <v>6.0353798126951093</v>
      </c>
      <c r="G19" s="17"/>
      <c r="H19" s="17">
        <v>3.5000000000000004</v>
      </c>
      <c r="I19" s="17">
        <v>5.3571428571428568</v>
      </c>
      <c r="J19" s="17">
        <v>8.0139372822299642</v>
      </c>
      <c r="K19" s="17">
        <v>0</v>
      </c>
      <c r="L19" s="17">
        <v>6.4805583250249255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T19" s="17">
        <v>1.7699115044247788</v>
      </c>
      <c r="U19" s="17">
        <v>4.375</v>
      </c>
      <c r="V19" s="17">
        <v>6.7741935483870979</v>
      </c>
      <c r="W19" s="17">
        <v>0</v>
      </c>
      <c r="X19" s="17">
        <v>5.6792873051224939</v>
      </c>
    </row>
    <row r="20" spans="1:24" x14ac:dyDescent="0.3">
      <c r="A20" t="s">
        <v>22</v>
      </c>
      <c r="B20" s="17">
        <v>2.8521692554900913</v>
      </c>
      <c r="C20" s="17">
        <v>5.0420168067226889</v>
      </c>
      <c r="D20" s="17">
        <v>10.528577567683712</v>
      </c>
      <c r="E20" s="17">
        <v>7.2519083969465647</v>
      </c>
      <c r="F20" s="17">
        <v>7.3004572375487156</v>
      </c>
      <c r="G20" s="17"/>
      <c r="H20" s="17">
        <v>2.7590701716271995</v>
      </c>
      <c r="I20" s="17">
        <v>5.5455365193868351</v>
      </c>
      <c r="J20" s="17">
        <v>10.531377735032461</v>
      </c>
      <c r="K20" s="17">
        <v>7.7669902912621351</v>
      </c>
      <c r="L20" s="17">
        <v>7.1993127147766316</v>
      </c>
      <c r="N20" s="17">
        <v>3.3898305084745761</v>
      </c>
      <c r="O20" s="17">
        <v>2.8169014084507045</v>
      </c>
      <c r="P20" s="17">
        <v>11.267605633802818</v>
      </c>
      <c r="Q20" s="17">
        <v>4.5454545454545459</v>
      </c>
      <c r="R20" s="17">
        <v>4.9350649350649354</v>
      </c>
      <c r="T20" s="17">
        <v>2.9761904761904758</v>
      </c>
      <c r="U20" s="17">
        <v>4.5309037182959857</v>
      </c>
      <c r="V20" s="17">
        <v>10.518987341772151</v>
      </c>
      <c r="W20" s="17">
        <v>8.6021505376344098</v>
      </c>
      <c r="X20" s="17">
        <v>7.4820241486908152</v>
      </c>
    </row>
    <row r="21" spans="1:24" x14ac:dyDescent="0.3">
      <c r="A21" t="s">
        <v>23</v>
      </c>
      <c r="B21" s="17">
        <v>2.8610354223433241</v>
      </c>
      <c r="C21" s="17">
        <v>7.1389195148842344</v>
      </c>
      <c r="D21" s="17">
        <v>10.467120926032345</v>
      </c>
      <c r="E21" s="17">
        <v>1.4354066985645932</v>
      </c>
      <c r="F21" s="17">
        <v>8.3401056481105247</v>
      </c>
      <c r="G21" s="17"/>
      <c r="H21" s="17">
        <v>3.0055817947617003</v>
      </c>
      <c r="I21" s="17">
        <v>7.1731949032562525</v>
      </c>
      <c r="J21" s="17">
        <v>10.517452541334967</v>
      </c>
      <c r="K21" s="17">
        <v>0.86956521739130432</v>
      </c>
      <c r="L21" s="17">
        <v>8.2018927444794958</v>
      </c>
      <c r="N21" s="17">
        <v>3.278688524590164</v>
      </c>
      <c r="O21" s="17">
        <v>11.111111111111111</v>
      </c>
      <c r="P21" s="17">
        <v>15.384615384615385</v>
      </c>
      <c r="Q21" s="17">
        <v>0</v>
      </c>
      <c r="R21" s="17">
        <v>6.8181818181818175</v>
      </c>
      <c r="T21" s="17">
        <v>2.578125</v>
      </c>
      <c r="U21" s="17">
        <v>7.0666666666666673</v>
      </c>
      <c r="V21" s="17">
        <v>10.37433155080214</v>
      </c>
      <c r="W21" s="17">
        <v>2.8169014084507045</v>
      </c>
      <c r="X21" s="17">
        <v>8.5450892329511881</v>
      </c>
    </row>
    <row r="22" spans="1:24" x14ac:dyDescent="0.3">
      <c r="A22" t="s">
        <v>24</v>
      </c>
      <c r="B22" s="17">
        <v>2.4175824175824179</v>
      </c>
      <c r="C22" s="17">
        <v>3.9094650205761319</v>
      </c>
      <c r="D22" s="17">
        <v>7.7480490523968788</v>
      </c>
      <c r="E22" s="17">
        <v>4.10958904109589</v>
      </c>
      <c r="F22" s="17">
        <v>6.1253561253561255</v>
      </c>
      <c r="G22" s="17"/>
      <c r="H22" s="17">
        <v>1.9455252918287937</v>
      </c>
      <c r="I22" s="17">
        <v>3.5573122529644272</v>
      </c>
      <c r="J22" s="17">
        <v>7.7694235588972429</v>
      </c>
      <c r="K22" s="17">
        <v>4</v>
      </c>
      <c r="L22" s="17">
        <v>5.7764441110277573</v>
      </c>
      <c r="N22" s="17">
        <v>0</v>
      </c>
      <c r="O22" s="17">
        <v>0</v>
      </c>
      <c r="P22" s="17">
        <v>0</v>
      </c>
      <c r="Q22" s="17">
        <v>6.25</v>
      </c>
      <c r="R22" s="17">
        <v>2.4390243902439024</v>
      </c>
      <c r="T22" s="17">
        <v>3.1578947368421053</v>
      </c>
      <c r="U22" s="17">
        <v>4.4052863436123353</v>
      </c>
      <c r="V22" s="17">
        <v>7.8172588832487317</v>
      </c>
      <c r="W22" s="17">
        <v>3.125</v>
      </c>
      <c r="X22" s="17">
        <v>6.5550906555090656</v>
      </c>
    </row>
    <row r="23" spans="1:24" x14ac:dyDescent="0.3">
      <c r="A23" t="s">
        <v>25</v>
      </c>
      <c r="B23" s="17">
        <v>1.7844396859386153</v>
      </c>
      <c r="C23" s="17">
        <v>4.8867699642431459</v>
      </c>
      <c r="D23" s="17">
        <v>10.046022353714662</v>
      </c>
      <c r="E23" s="17">
        <v>7.9545454545454541</v>
      </c>
      <c r="F23" s="17">
        <v>8.150761232825845</v>
      </c>
      <c r="G23" s="17"/>
      <c r="H23" s="17">
        <v>1.8681318681318682</v>
      </c>
      <c r="I23" s="17">
        <v>4.3680297397769516</v>
      </c>
      <c r="J23" s="17">
        <v>9.7900390625</v>
      </c>
      <c r="K23" s="17">
        <v>12.195121951219512</v>
      </c>
      <c r="L23" s="17">
        <v>7.6759758288420716</v>
      </c>
      <c r="N23" s="17">
        <v>0</v>
      </c>
      <c r="O23" s="17">
        <v>0</v>
      </c>
      <c r="P23" s="17">
        <v>2.9411764705882351</v>
      </c>
      <c r="Q23" s="17">
        <v>4.7619047619047619</v>
      </c>
      <c r="R23" s="17">
        <v>1.6949152542372881</v>
      </c>
      <c r="T23" s="17">
        <v>1.8140589569160999</v>
      </c>
      <c r="U23" s="17">
        <v>5.9422750424448214</v>
      </c>
      <c r="V23" s="17">
        <v>10.417266187050361</v>
      </c>
      <c r="W23" s="17">
        <v>3.8461538461538463</v>
      </c>
      <c r="X23" s="17">
        <v>8.9604943721032875</v>
      </c>
    </row>
    <row r="24" spans="1:24" x14ac:dyDescent="0.3">
      <c r="A24" t="s">
        <v>26</v>
      </c>
      <c r="B24" s="17">
        <v>2.2442084942084941</v>
      </c>
      <c r="C24" s="17">
        <v>5.1489806586513334</v>
      </c>
      <c r="D24" s="17">
        <v>9.5821171780451344</v>
      </c>
      <c r="E24" s="17">
        <v>3.4042553191489362</v>
      </c>
      <c r="F24" s="17">
        <v>7.3464668475118957</v>
      </c>
      <c r="G24" s="17"/>
      <c r="H24" s="17">
        <v>2.2382671480144403</v>
      </c>
      <c r="I24" s="17">
        <v>5.1993067590987865</v>
      </c>
      <c r="J24" s="17">
        <v>9.3176012650529128</v>
      </c>
      <c r="K24" s="17">
        <v>4.0145985401459852</v>
      </c>
      <c r="L24" s="17">
        <v>7.0654976792160911</v>
      </c>
      <c r="N24" s="17">
        <v>1.1111111111111112</v>
      </c>
      <c r="O24" s="17">
        <v>6.25</v>
      </c>
      <c r="P24" s="17">
        <v>8.4745762711864394</v>
      </c>
      <c r="Q24" s="17">
        <v>1.9607843137254901</v>
      </c>
      <c r="R24" s="17">
        <v>3.8793103448275863</v>
      </c>
      <c r="T24" s="17">
        <v>2.3364485981308412</v>
      </c>
      <c r="U24" s="17">
        <v>5.0471063257065945</v>
      </c>
      <c r="V24" s="17">
        <v>9.9705219351482572</v>
      </c>
      <c r="W24" s="17">
        <v>2.7586206896551726</v>
      </c>
      <c r="X24" s="17">
        <v>7.8783690393918455</v>
      </c>
    </row>
    <row r="25" spans="1:24" x14ac:dyDescent="0.3">
      <c r="A25" t="s">
        <v>27</v>
      </c>
      <c r="B25" s="17">
        <v>3.9767216294859362</v>
      </c>
      <c r="C25" s="17">
        <v>4.1100323624595463</v>
      </c>
      <c r="D25" s="17">
        <v>9.977442304355371</v>
      </c>
      <c r="E25" s="17">
        <v>1.1952191235059761</v>
      </c>
      <c r="F25" s="17">
        <v>7.0481819810137916</v>
      </c>
      <c r="G25" s="17"/>
      <c r="H25" s="17">
        <v>3.800475059382423</v>
      </c>
      <c r="I25" s="17">
        <v>3.8700760193503805</v>
      </c>
      <c r="J25" s="17">
        <v>10.302242443938901</v>
      </c>
      <c r="K25" s="17">
        <v>0</v>
      </c>
      <c r="L25" s="17">
        <v>7.1138898276444751</v>
      </c>
      <c r="N25" s="17">
        <v>0</v>
      </c>
      <c r="O25" s="17">
        <v>0</v>
      </c>
      <c r="P25" s="17">
        <v>15.625</v>
      </c>
      <c r="Q25" s="17">
        <v>4.5454545454545459</v>
      </c>
      <c r="R25" s="17">
        <v>5.6603773584905666</v>
      </c>
      <c r="T25" s="17">
        <v>4.4155844155844157</v>
      </c>
      <c r="U25" s="17">
        <v>4.382716049382716</v>
      </c>
      <c r="V25" s="17">
        <v>9.5327807083647329</v>
      </c>
      <c r="W25" s="17">
        <v>2.0408163265306123</v>
      </c>
      <c r="X25" s="17">
        <v>7.0011668611435232</v>
      </c>
    </row>
    <row r="26" spans="1:24" ht="2.4" customHeight="1" x14ac:dyDescent="0.3"/>
    <row r="27" spans="1:24" x14ac:dyDescent="0.3">
      <c r="A27" t="s">
        <v>37</v>
      </c>
      <c r="B27" s="17">
        <v>4.0753014171895936</v>
      </c>
      <c r="C27" s="17">
        <v>6.558549964226092</v>
      </c>
      <c r="D27" s="17">
        <v>10.557696667422354</v>
      </c>
      <c r="E27" s="17">
        <v>4.72027972027972</v>
      </c>
      <c r="F27" s="17">
        <v>8.1249718430418518</v>
      </c>
      <c r="G27" s="17"/>
      <c r="H27" s="17">
        <v>4.218952834270878</v>
      </c>
      <c r="I27" s="17">
        <v>6.0877647215030208</v>
      </c>
      <c r="J27" s="17">
        <v>10.465753424657533</v>
      </c>
      <c r="K27" s="17">
        <v>5.1051051051051051</v>
      </c>
      <c r="L27" s="17">
        <v>7.7696605070906744</v>
      </c>
      <c r="N27" s="17">
        <v>6.3660477453580899</v>
      </c>
      <c r="O27" s="17">
        <v>3.296703296703297</v>
      </c>
      <c r="P27" s="17">
        <v>9.9264705882352935</v>
      </c>
      <c r="Q27" s="17">
        <v>6.0606060606060606</v>
      </c>
      <c r="R27" s="17">
        <v>6.8004459308807137</v>
      </c>
      <c r="T27" s="17">
        <v>3.5949145111793075</v>
      </c>
      <c r="U27" s="17">
        <v>7.1033602722245845</v>
      </c>
      <c r="V27" s="17">
        <v>10.657306955966815</v>
      </c>
      <c r="W27" s="17">
        <v>4.4295302013422821</v>
      </c>
      <c r="X27" s="17">
        <v>8.5536020894295177</v>
      </c>
    </row>
    <row r="28" spans="1:24" x14ac:dyDescent="0.3">
      <c r="A28" t="s">
        <v>38</v>
      </c>
      <c r="B28" s="17">
        <v>4.4881973113157612</v>
      </c>
      <c r="C28" s="17">
        <v>6.7650310400544269</v>
      </c>
      <c r="D28" s="17">
        <v>10.783745492014425</v>
      </c>
      <c r="E28" s="17">
        <v>9.6359743040685224</v>
      </c>
      <c r="F28" s="17">
        <v>8.3876069966505398</v>
      </c>
      <c r="G28" s="17"/>
      <c r="H28" s="17">
        <v>4.5213595260367949</v>
      </c>
      <c r="I28" s="17">
        <v>5.9419087136929463</v>
      </c>
      <c r="J28" s="17">
        <v>10.45974059329652</v>
      </c>
      <c r="K28" s="17">
        <v>9.94475138121547</v>
      </c>
      <c r="L28" s="17">
        <v>7.7530027177883625</v>
      </c>
      <c r="N28" s="17">
        <v>4.9689440993788816</v>
      </c>
      <c r="O28" s="17">
        <v>5.1020408163265305</v>
      </c>
      <c r="P28" s="17">
        <v>10.852713178294573</v>
      </c>
      <c r="Q28" s="17">
        <v>2.3809523809523809</v>
      </c>
      <c r="R28" s="17">
        <v>6.5116279069767442</v>
      </c>
      <c r="T28" s="17">
        <v>4.3871866295264619</v>
      </c>
      <c r="U28" s="17">
        <v>7.6517150395778364</v>
      </c>
      <c r="V28" s="17">
        <v>11.111834820556243</v>
      </c>
      <c r="W28" s="17">
        <v>10.655737704918032</v>
      </c>
      <c r="X28" s="17">
        <v>9.1423975334294045</v>
      </c>
    </row>
    <row r="29" spans="1:24" x14ac:dyDescent="0.3">
      <c r="A29" t="s">
        <v>29</v>
      </c>
      <c r="B29" s="17">
        <v>3.8341340547600167</v>
      </c>
      <c r="C29" s="17">
        <v>5.9995008734714252</v>
      </c>
      <c r="D29" s="17">
        <v>9.8018158742555883</v>
      </c>
      <c r="E29" s="17">
        <v>5.2156469408224675</v>
      </c>
      <c r="F29" s="17">
        <v>6.9508196721311482</v>
      </c>
      <c r="G29" s="17"/>
      <c r="H29" s="17">
        <v>3.911516853932584</v>
      </c>
      <c r="I29" s="17">
        <v>6.1456547243028607</v>
      </c>
      <c r="J29" s="17">
        <v>10.174488567990373</v>
      </c>
      <c r="K29" s="17">
        <v>6.3116370808678504</v>
      </c>
      <c r="L29" s="17">
        <v>6.9755936675461747</v>
      </c>
      <c r="N29" s="17">
        <v>6.6513761467889916</v>
      </c>
      <c r="O29" s="17">
        <v>3.3613445378151261</v>
      </c>
      <c r="P29" s="17">
        <v>10.050251256281408</v>
      </c>
      <c r="Q29" s="17">
        <v>4.4943820224719104</v>
      </c>
      <c r="R29" s="17">
        <v>6.7615658362989333</v>
      </c>
      <c r="T29" s="17">
        <v>3.4895756321159253</v>
      </c>
      <c r="U29" s="17">
        <v>5.8517260894170908</v>
      </c>
      <c r="V29" s="17">
        <v>9.3529834651329988</v>
      </c>
      <c r="W29" s="17">
        <v>3.9900249376558601</v>
      </c>
      <c r="X29" s="17">
        <v>6.9209936808318568</v>
      </c>
    </row>
    <row r="30" spans="1:24" x14ac:dyDescent="0.3">
      <c r="A30" t="s">
        <v>30</v>
      </c>
      <c r="B30" s="17">
        <v>2.7957497048406137</v>
      </c>
      <c r="C30" s="17">
        <v>5.2487334938958563</v>
      </c>
      <c r="D30" s="17">
        <v>10.024302301570913</v>
      </c>
      <c r="E30" s="17">
        <v>3.8700760193503805</v>
      </c>
      <c r="F30" s="17">
        <v>7.4985637555739961</v>
      </c>
      <c r="G30" s="17"/>
      <c r="H30" s="17">
        <v>2.774265526217925</v>
      </c>
      <c r="I30" s="17">
        <v>5.384268311024214</v>
      </c>
      <c r="J30" s="17">
        <v>10.010322961215159</v>
      </c>
      <c r="K30" s="17">
        <v>3.9617486338797816</v>
      </c>
      <c r="L30" s="17">
        <v>7.3509286412512225</v>
      </c>
      <c r="N30" s="17">
        <v>2.9345372460496613</v>
      </c>
      <c r="O30" s="17">
        <v>3.0487804878048781</v>
      </c>
      <c r="P30" s="17">
        <v>10.144927536231885</v>
      </c>
      <c r="Q30" s="17">
        <v>4.0358744394618835</v>
      </c>
      <c r="R30" s="17">
        <v>4.9728752260397826</v>
      </c>
      <c r="T30" s="17">
        <v>2.8269521064910115</v>
      </c>
      <c r="U30" s="17">
        <v>5.1129943502824862</v>
      </c>
      <c r="V30" s="17">
        <v>10.039616346955796</v>
      </c>
      <c r="W30" s="17">
        <v>3.6585365853658534</v>
      </c>
      <c r="X30" s="17">
        <v>7.7498675145733973</v>
      </c>
    </row>
    <row r="31" spans="1:24" x14ac:dyDescent="0.3">
      <c r="A31" s="19" t="s">
        <v>28</v>
      </c>
      <c r="B31" s="18">
        <v>3.647122758287543</v>
      </c>
      <c r="C31" s="18">
        <v>6.1679005217247855</v>
      </c>
      <c r="D31" s="18">
        <v>10.262833724208182</v>
      </c>
      <c r="E31" s="18">
        <v>5.1048088779284839</v>
      </c>
      <c r="F31" s="18">
        <v>7.715306556552834</v>
      </c>
      <c r="G31" s="24"/>
      <c r="H31" s="18">
        <v>3.7145559836651825</v>
      </c>
      <c r="I31" s="18">
        <v>5.8844092286180381</v>
      </c>
      <c r="J31" s="18">
        <v>10.234207206900079</v>
      </c>
      <c r="K31" s="18">
        <v>5.4763262977752429</v>
      </c>
      <c r="L31" s="18">
        <v>7.4447279602572234</v>
      </c>
      <c r="N31" s="18">
        <v>5.2223006351446717</v>
      </c>
      <c r="O31" s="18">
        <v>3.5523978685612785</v>
      </c>
      <c r="P31" s="18">
        <v>10.159817351598173</v>
      </c>
      <c r="Q31" s="18">
        <v>4.2857142857142856</v>
      </c>
      <c r="R31" s="18">
        <v>6.135531135531135</v>
      </c>
      <c r="T31" s="18">
        <v>3.4071867436231611</v>
      </c>
      <c r="U31" s="18">
        <v>6.5255614163940265</v>
      </c>
      <c r="V31" s="18">
        <v>10.295459944734112</v>
      </c>
      <c r="W31" s="18">
        <v>4.9415515409139212</v>
      </c>
      <c r="X31" s="18">
        <v>8.0870550467377971</v>
      </c>
    </row>
    <row r="32" spans="1:24" x14ac:dyDescent="0.3">
      <c r="A32" t="s">
        <v>70</v>
      </c>
    </row>
    <row r="33" spans="1:1" x14ac:dyDescent="0.3">
      <c r="A33" t="s">
        <v>69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46" ySplit="5" topLeftCell="AU6" activePane="bottomRight" state="frozen"/>
      <selection pane="topRight" activeCell="AU1" sqref="AU1"/>
      <selection pane="bottomLeft" activeCell="A5" sqref="A5"/>
      <selection pane="bottomRight" activeCell="A2" sqref="A2"/>
    </sheetView>
  </sheetViews>
  <sheetFormatPr defaultRowHeight="14.4" x14ac:dyDescent="0.3"/>
  <cols>
    <col min="1" max="1" width="42.21875" bestFit="1" customWidth="1"/>
    <col min="4" max="4" width="12" customWidth="1"/>
    <col min="7" max="7" width="12" customWidth="1"/>
    <col min="10" max="10" width="12" customWidth="1"/>
    <col min="13" max="13" width="12" customWidth="1"/>
    <col min="16" max="16" width="12" customWidth="1"/>
  </cols>
  <sheetData>
    <row r="1" spans="1:16" x14ac:dyDescent="0.3">
      <c r="A1" s="25" t="s">
        <v>35</v>
      </c>
    </row>
    <row r="2" spans="1:16" x14ac:dyDescent="0.3">
      <c r="A2" s="20" t="s">
        <v>184</v>
      </c>
    </row>
    <row r="3" spans="1:16" x14ac:dyDescent="0.3">
      <c r="A3" s="20"/>
    </row>
    <row r="4" spans="1:16" ht="14.4" customHeight="1" x14ac:dyDescent="0.3">
      <c r="A4" s="33"/>
      <c r="B4" s="73" t="s">
        <v>0</v>
      </c>
      <c r="C4" s="73"/>
      <c r="D4" s="73"/>
      <c r="E4" s="73" t="s">
        <v>1</v>
      </c>
      <c r="F4" s="73"/>
      <c r="G4" s="73"/>
      <c r="H4" s="73" t="s">
        <v>2</v>
      </c>
      <c r="I4" s="73"/>
      <c r="J4" s="73"/>
      <c r="K4" s="73" t="s">
        <v>3</v>
      </c>
      <c r="L4" s="73"/>
      <c r="M4" s="73"/>
      <c r="N4" s="73" t="s">
        <v>4</v>
      </c>
      <c r="O4" s="73"/>
      <c r="P4" s="73"/>
    </row>
    <row r="5" spans="1:16" ht="27.6" x14ac:dyDescent="0.3">
      <c r="A5" s="34" t="s">
        <v>43</v>
      </c>
      <c r="B5" s="32" t="s">
        <v>5</v>
      </c>
      <c r="C5" s="4" t="s">
        <v>6</v>
      </c>
      <c r="D5" s="4" t="s">
        <v>7</v>
      </c>
      <c r="E5" s="32" t="s">
        <v>5</v>
      </c>
      <c r="F5" s="4" t="s">
        <v>6</v>
      </c>
      <c r="G5" s="4" t="s">
        <v>7</v>
      </c>
      <c r="H5" s="32" t="s">
        <v>5</v>
      </c>
      <c r="I5" s="4" t="s">
        <v>6</v>
      </c>
      <c r="J5" s="4" t="s">
        <v>7</v>
      </c>
      <c r="K5" s="32" t="s">
        <v>5</v>
      </c>
      <c r="L5" s="4" t="s">
        <v>6</v>
      </c>
      <c r="M5" s="4" t="s">
        <v>7</v>
      </c>
      <c r="N5" s="32" t="s">
        <v>5</v>
      </c>
      <c r="O5" s="4" t="s">
        <v>6</v>
      </c>
      <c r="P5" s="4" t="s">
        <v>7</v>
      </c>
    </row>
    <row r="6" spans="1:16" s="30" customFormat="1" x14ac:dyDescent="0.3">
      <c r="A6" s="35" t="s">
        <v>185</v>
      </c>
      <c r="B6" s="41">
        <v>4</v>
      </c>
      <c r="C6" s="42">
        <v>11</v>
      </c>
      <c r="D6" s="43">
        <v>-7</v>
      </c>
      <c r="E6" s="41">
        <v>10</v>
      </c>
      <c r="F6" s="42">
        <v>63</v>
      </c>
      <c r="G6" s="43">
        <v>-53</v>
      </c>
      <c r="H6" s="41">
        <v>64</v>
      </c>
      <c r="I6" s="42">
        <v>139</v>
      </c>
      <c r="J6" s="43">
        <v>-75</v>
      </c>
      <c r="K6" s="41">
        <v>0</v>
      </c>
      <c r="L6" s="42">
        <v>1</v>
      </c>
      <c r="M6" s="43">
        <v>-1</v>
      </c>
      <c r="N6" s="41">
        <v>78</v>
      </c>
      <c r="O6" s="42">
        <v>214</v>
      </c>
      <c r="P6" s="43">
        <v>-136</v>
      </c>
    </row>
    <row r="7" spans="1:16" s="30" customFormat="1" x14ac:dyDescent="0.3">
      <c r="A7" s="35" t="s">
        <v>186</v>
      </c>
      <c r="B7" s="44">
        <v>3</v>
      </c>
      <c r="C7" s="10">
        <v>3</v>
      </c>
      <c r="D7" s="45">
        <v>0</v>
      </c>
      <c r="E7" s="44">
        <v>5</v>
      </c>
      <c r="F7" s="10">
        <v>41</v>
      </c>
      <c r="G7" s="45">
        <v>-36</v>
      </c>
      <c r="H7" s="44">
        <v>44</v>
      </c>
      <c r="I7" s="10">
        <v>69</v>
      </c>
      <c r="J7" s="45">
        <v>-25</v>
      </c>
      <c r="K7" s="44">
        <v>1</v>
      </c>
      <c r="L7" s="10">
        <v>4</v>
      </c>
      <c r="M7" s="45">
        <v>-3</v>
      </c>
      <c r="N7" s="44">
        <v>53</v>
      </c>
      <c r="O7" s="10">
        <v>117</v>
      </c>
      <c r="P7" s="45">
        <v>-64</v>
      </c>
    </row>
    <row r="8" spans="1:16" s="30" customFormat="1" x14ac:dyDescent="0.3">
      <c r="A8" s="35" t="s">
        <v>187</v>
      </c>
      <c r="B8" s="44">
        <v>1</v>
      </c>
      <c r="C8" s="10">
        <v>4</v>
      </c>
      <c r="D8" s="45">
        <v>-3</v>
      </c>
      <c r="E8" s="44">
        <v>3</v>
      </c>
      <c r="F8" s="10">
        <v>22</v>
      </c>
      <c r="G8" s="45">
        <v>-19</v>
      </c>
      <c r="H8" s="44">
        <v>24</v>
      </c>
      <c r="I8" s="10">
        <v>58</v>
      </c>
      <c r="J8" s="45">
        <v>-34</v>
      </c>
      <c r="K8" s="44">
        <v>4</v>
      </c>
      <c r="L8" s="10">
        <v>2</v>
      </c>
      <c r="M8" s="45">
        <v>2</v>
      </c>
      <c r="N8" s="44">
        <v>32</v>
      </c>
      <c r="O8" s="10">
        <v>86</v>
      </c>
      <c r="P8" s="45">
        <v>-54</v>
      </c>
    </row>
    <row r="9" spans="1:16" s="30" customFormat="1" x14ac:dyDescent="0.3">
      <c r="A9" s="35" t="s">
        <v>188</v>
      </c>
      <c r="B9" s="44">
        <v>12</v>
      </c>
      <c r="C9" s="10">
        <v>15</v>
      </c>
      <c r="D9" s="45">
        <v>-3</v>
      </c>
      <c r="E9" s="44">
        <v>27</v>
      </c>
      <c r="F9" s="10">
        <v>92</v>
      </c>
      <c r="G9" s="45">
        <v>-65</v>
      </c>
      <c r="H9" s="44">
        <v>94</v>
      </c>
      <c r="I9" s="10">
        <v>154</v>
      </c>
      <c r="J9" s="45">
        <v>-60</v>
      </c>
      <c r="K9" s="44">
        <v>1</v>
      </c>
      <c r="L9" s="10">
        <v>1</v>
      </c>
      <c r="M9" s="45">
        <v>0</v>
      </c>
      <c r="N9" s="44">
        <v>134</v>
      </c>
      <c r="O9" s="10">
        <v>262</v>
      </c>
      <c r="P9" s="45">
        <v>-128</v>
      </c>
    </row>
    <row r="10" spans="1:16" s="30" customFormat="1" x14ac:dyDescent="0.3">
      <c r="A10" s="35" t="s">
        <v>189</v>
      </c>
      <c r="B10" s="44">
        <v>12</v>
      </c>
      <c r="C10" s="10">
        <v>8</v>
      </c>
      <c r="D10" s="45">
        <v>4</v>
      </c>
      <c r="E10" s="44">
        <v>17</v>
      </c>
      <c r="F10" s="10">
        <v>53</v>
      </c>
      <c r="G10" s="45">
        <v>-36</v>
      </c>
      <c r="H10" s="44">
        <v>71</v>
      </c>
      <c r="I10" s="10">
        <v>132</v>
      </c>
      <c r="J10" s="45">
        <v>-61</v>
      </c>
      <c r="K10" s="44">
        <v>0</v>
      </c>
      <c r="L10" s="10">
        <v>1</v>
      </c>
      <c r="M10" s="45">
        <v>-1</v>
      </c>
      <c r="N10" s="44">
        <v>100</v>
      </c>
      <c r="O10" s="10">
        <v>194</v>
      </c>
      <c r="P10" s="45">
        <v>-94</v>
      </c>
    </row>
    <row r="11" spans="1:16" s="30" customFormat="1" x14ac:dyDescent="0.3">
      <c r="A11" s="35" t="s">
        <v>190</v>
      </c>
      <c r="B11" s="44">
        <v>46</v>
      </c>
      <c r="C11" s="10">
        <v>54</v>
      </c>
      <c r="D11" s="45">
        <v>-8</v>
      </c>
      <c r="E11" s="44">
        <v>64</v>
      </c>
      <c r="F11" s="10">
        <v>348</v>
      </c>
      <c r="G11" s="45">
        <v>-284</v>
      </c>
      <c r="H11" s="44">
        <v>464</v>
      </c>
      <c r="I11" s="10">
        <v>697</v>
      </c>
      <c r="J11" s="45">
        <v>-233</v>
      </c>
      <c r="K11" s="44">
        <v>3</v>
      </c>
      <c r="L11" s="10">
        <v>6</v>
      </c>
      <c r="M11" s="45">
        <v>-3</v>
      </c>
      <c r="N11" s="44">
        <v>577</v>
      </c>
      <c r="O11" s="10">
        <v>1105</v>
      </c>
      <c r="P11" s="45">
        <v>-528</v>
      </c>
    </row>
    <row r="12" spans="1:16" s="30" customFormat="1" x14ac:dyDescent="0.3">
      <c r="A12" s="35" t="s">
        <v>191</v>
      </c>
      <c r="B12" s="44">
        <v>2</v>
      </c>
      <c r="C12" s="10">
        <v>4</v>
      </c>
      <c r="D12" s="45">
        <v>-2</v>
      </c>
      <c r="E12" s="44">
        <v>8</v>
      </c>
      <c r="F12" s="10">
        <v>22</v>
      </c>
      <c r="G12" s="45">
        <v>-14</v>
      </c>
      <c r="H12" s="44">
        <v>32</v>
      </c>
      <c r="I12" s="10">
        <v>76</v>
      </c>
      <c r="J12" s="45">
        <v>-44</v>
      </c>
      <c r="K12" s="44">
        <v>0</v>
      </c>
      <c r="L12" s="10">
        <v>0</v>
      </c>
      <c r="M12" s="45">
        <v>0</v>
      </c>
      <c r="N12" s="44">
        <v>42</v>
      </c>
      <c r="O12" s="10">
        <v>102</v>
      </c>
      <c r="P12" s="45">
        <v>-60</v>
      </c>
    </row>
    <row r="13" spans="1:16" s="30" customFormat="1" x14ac:dyDescent="0.3">
      <c r="A13" s="35" t="s">
        <v>192</v>
      </c>
      <c r="B13" s="44">
        <v>6</v>
      </c>
      <c r="C13" s="10">
        <v>0</v>
      </c>
      <c r="D13" s="45">
        <v>6</v>
      </c>
      <c r="E13" s="44">
        <v>1</v>
      </c>
      <c r="F13" s="10">
        <v>11</v>
      </c>
      <c r="G13" s="45">
        <v>-10</v>
      </c>
      <c r="H13" s="44">
        <v>41</v>
      </c>
      <c r="I13" s="10">
        <v>61</v>
      </c>
      <c r="J13" s="45">
        <v>-20</v>
      </c>
      <c r="K13" s="44">
        <v>0</v>
      </c>
      <c r="L13" s="10">
        <v>1</v>
      </c>
      <c r="M13" s="45">
        <v>-1</v>
      </c>
      <c r="N13" s="44">
        <v>48</v>
      </c>
      <c r="O13" s="10">
        <v>73</v>
      </c>
      <c r="P13" s="45">
        <v>-25</v>
      </c>
    </row>
    <row r="14" spans="1:16" s="30" customFormat="1" x14ac:dyDescent="0.3">
      <c r="A14" s="36" t="s">
        <v>8</v>
      </c>
      <c r="B14" s="46">
        <v>86</v>
      </c>
      <c r="C14" s="8">
        <v>99</v>
      </c>
      <c r="D14" s="47">
        <v>-13</v>
      </c>
      <c r="E14" s="46">
        <v>135</v>
      </c>
      <c r="F14" s="8">
        <v>652</v>
      </c>
      <c r="G14" s="47">
        <v>-517</v>
      </c>
      <c r="H14" s="46">
        <v>834</v>
      </c>
      <c r="I14" s="8">
        <v>1386</v>
      </c>
      <c r="J14" s="47">
        <v>-552</v>
      </c>
      <c r="K14" s="46">
        <v>9</v>
      </c>
      <c r="L14" s="8">
        <v>16</v>
      </c>
      <c r="M14" s="47">
        <v>-7</v>
      </c>
      <c r="N14" s="46">
        <v>1064</v>
      </c>
      <c r="O14" s="8">
        <v>2153</v>
      </c>
      <c r="P14" s="47">
        <v>-1089</v>
      </c>
    </row>
    <row r="15" spans="1:16" s="30" customFormat="1" x14ac:dyDescent="0.3">
      <c r="A15" s="35" t="s">
        <v>193</v>
      </c>
      <c r="B15" s="44">
        <v>2</v>
      </c>
      <c r="C15" s="10">
        <v>3</v>
      </c>
      <c r="D15" s="45">
        <v>-1</v>
      </c>
      <c r="E15" s="44">
        <v>7</v>
      </c>
      <c r="F15" s="10">
        <v>32</v>
      </c>
      <c r="G15" s="45">
        <v>-25</v>
      </c>
      <c r="H15" s="44">
        <v>38</v>
      </c>
      <c r="I15" s="10">
        <v>45</v>
      </c>
      <c r="J15" s="45">
        <v>-7</v>
      </c>
      <c r="K15" s="44">
        <v>1</v>
      </c>
      <c r="L15" s="10">
        <v>3</v>
      </c>
      <c r="M15" s="45">
        <v>-2</v>
      </c>
      <c r="N15" s="44">
        <v>48</v>
      </c>
      <c r="O15" s="10">
        <v>83</v>
      </c>
      <c r="P15" s="45">
        <v>-35</v>
      </c>
    </row>
    <row r="16" spans="1:16" s="30" customFormat="1" x14ac:dyDescent="0.3">
      <c r="A16" s="36" t="s">
        <v>9</v>
      </c>
      <c r="B16" s="46">
        <v>2</v>
      </c>
      <c r="C16" s="8">
        <v>3</v>
      </c>
      <c r="D16" s="47">
        <v>-1</v>
      </c>
      <c r="E16" s="46">
        <v>7</v>
      </c>
      <c r="F16" s="8">
        <v>32</v>
      </c>
      <c r="G16" s="47">
        <v>-25</v>
      </c>
      <c r="H16" s="46">
        <v>38</v>
      </c>
      <c r="I16" s="8">
        <v>45</v>
      </c>
      <c r="J16" s="47">
        <v>-7</v>
      </c>
      <c r="K16" s="46">
        <v>1</v>
      </c>
      <c r="L16" s="8">
        <v>3</v>
      </c>
      <c r="M16" s="47">
        <v>-2</v>
      </c>
      <c r="N16" s="46">
        <v>48</v>
      </c>
      <c r="O16" s="8">
        <v>83</v>
      </c>
      <c r="P16" s="47">
        <v>-35</v>
      </c>
    </row>
    <row r="17" spans="1:16" s="30" customFormat="1" x14ac:dyDescent="0.3">
      <c r="A17" s="35" t="s">
        <v>194</v>
      </c>
      <c r="B17" s="44">
        <v>26</v>
      </c>
      <c r="C17" s="10">
        <v>35</v>
      </c>
      <c r="D17" s="45">
        <v>-9</v>
      </c>
      <c r="E17" s="44">
        <v>29</v>
      </c>
      <c r="F17" s="10">
        <v>108</v>
      </c>
      <c r="G17" s="45">
        <v>-79</v>
      </c>
      <c r="H17" s="44">
        <v>193</v>
      </c>
      <c r="I17" s="10">
        <v>288</v>
      </c>
      <c r="J17" s="45">
        <v>-95</v>
      </c>
      <c r="K17" s="44">
        <v>12</v>
      </c>
      <c r="L17" s="10">
        <v>3</v>
      </c>
      <c r="M17" s="45">
        <v>9</v>
      </c>
      <c r="N17" s="44">
        <v>260</v>
      </c>
      <c r="O17" s="10">
        <v>434</v>
      </c>
      <c r="P17" s="45">
        <v>-174</v>
      </c>
    </row>
    <row r="18" spans="1:16" s="30" customFormat="1" x14ac:dyDescent="0.3">
      <c r="A18" s="35" t="s">
        <v>195</v>
      </c>
      <c r="B18" s="44">
        <v>36</v>
      </c>
      <c r="C18" s="10">
        <v>43</v>
      </c>
      <c r="D18" s="45">
        <v>-7</v>
      </c>
      <c r="E18" s="44">
        <v>39</v>
      </c>
      <c r="F18" s="10">
        <v>169</v>
      </c>
      <c r="G18" s="45">
        <v>-130</v>
      </c>
      <c r="H18" s="44">
        <v>259</v>
      </c>
      <c r="I18" s="10">
        <v>461</v>
      </c>
      <c r="J18" s="45">
        <v>-202</v>
      </c>
      <c r="K18" s="44">
        <v>12</v>
      </c>
      <c r="L18" s="10">
        <v>6</v>
      </c>
      <c r="M18" s="45">
        <v>6</v>
      </c>
      <c r="N18" s="44">
        <v>346</v>
      </c>
      <c r="O18" s="10">
        <v>679</v>
      </c>
      <c r="P18" s="45">
        <v>-333</v>
      </c>
    </row>
    <row r="19" spans="1:16" s="30" customFormat="1" x14ac:dyDescent="0.3">
      <c r="A19" s="35" t="s">
        <v>196</v>
      </c>
      <c r="B19" s="44">
        <v>15</v>
      </c>
      <c r="C19" s="10">
        <v>26</v>
      </c>
      <c r="D19" s="45">
        <v>-11</v>
      </c>
      <c r="E19" s="44">
        <v>15</v>
      </c>
      <c r="F19" s="10">
        <v>58</v>
      </c>
      <c r="G19" s="45">
        <v>-43</v>
      </c>
      <c r="H19" s="44">
        <v>74</v>
      </c>
      <c r="I19" s="10">
        <v>116</v>
      </c>
      <c r="J19" s="45">
        <v>-42</v>
      </c>
      <c r="K19" s="44">
        <v>0</v>
      </c>
      <c r="L19" s="10">
        <v>0</v>
      </c>
      <c r="M19" s="45">
        <v>0</v>
      </c>
      <c r="N19" s="44">
        <v>104</v>
      </c>
      <c r="O19" s="10">
        <v>200</v>
      </c>
      <c r="P19" s="45">
        <v>-96</v>
      </c>
    </row>
    <row r="20" spans="1:16" s="30" customFormat="1" x14ac:dyDescent="0.3">
      <c r="A20" s="35" t="s">
        <v>197</v>
      </c>
      <c r="B20" s="44">
        <v>8</v>
      </c>
      <c r="C20" s="10">
        <v>8</v>
      </c>
      <c r="D20" s="45">
        <v>0</v>
      </c>
      <c r="E20" s="44">
        <v>9</v>
      </c>
      <c r="F20" s="10">
        <v>30</v>
      </c>
      <c r="G20" s="45">
        <v>-21</v>
      </c>
      <c r="H20" s="44">
        <v>71</v>
      </c>
      <c r="I20" s="10">
        <v>97</v>
      </c>
      <c r="J20" s="45">
        <v>-26</v>
      </c>
      <c r="K20" s="44">
        <v>1</v>
      </c>
      <c r="L20" s="10">
        <v>0</v>
      </c>
      <c r="M20" s="45">
        <v>1</v>
      </c>
      <c r="N20" s="44">
        <v>89</v>
      </c>
      <c r="O20" s="10">
        <v>135</v>
      </c>
      <c r="P20" s="45">
        <v>-46</v>
      </c>
    </row>
    <row r="21" spans="1:16" s="30" customFormat="1" x14ac:dyDescent="0.3">
      <c r="A21" s="35" t="s">
        <v>198</v>
      </c>
      <c r="B21" s="44">
        <v>7</v>
      </c>
      <c r="C21" s="10">
        <v>10</v>
      </c>
      <c r="D21" s="45">
        <v>-3</v>
      </c>
      <c r="E21" s="44">
        <v>8</v>
      </c>
      <c r="F21" s="10">
        <v>24</v>
      </c>
      <c r="G21" s="45">
        <v>-16</v>
      </c>
      <c r="H21" s="44">
        <v>36</v>
      </c>
      <c r="I21" s="10">
        <v>73</v>
      </c>
      <c r="J21" s="45">
        <v>-37</v>
      </c>
      <c r="K21" s="44">
        <v>0</v>
      </c>
      <c r="L21" s="10">
        <v>1</v>
      </c>
      <c r="M21" s="45">
        <v>-1</v>
      </c>
      <c r="N21" s="44">
        <v>51</v>
      </c>
      <c r="O21" s="10">
        <v>108</v>
      </c>
      <c r="P21" s="45">
        <v>-57</v>
      </c>
    </row>
    <row r="22" spans="1:16" s="30" customFormat="1" x14ac:dyDescent="0.3">
      <c r="A22" s="35" t="s">
        <v>199</v>
      </c>
      <c r="B22" s="44">
        <v>4</v>
      </c>
      <c r="C22" s="10">
        <v>3</v>
      </c>
      <c r="D22" s="45">
        <v>1</v>
      </c>
      <c r="E22" s="44">
        <v>7</v>
      </c>
      <c r="F22" s="10">
        <v>15</v>
      </c>
      <c r="G22" s="45">
        <v>-8</v>
      </c>
      <c r="H22" s="44">
        <v>38</v>
      </c>
      <c r="I22" s="10">
        <v>47</v>
      </c>
      <c r="J22" s="45">
        <v>-9</v>
      </c>
      <c r="K22" s="44">
        <v>0</v>
      </c>
      <c r="L22" s="10">
        <v>1</v>
      </c>
      <c r="M22" s="45">
        <v>-1</v>
      </c>
      <c r="N22" s="44">
        <v>49</v>
      </c>
      <c r="O22" s="10">
        <v>66</v>
      </c>
      <c r="P22" s="45">
        <v>-17</v>
      </c>
    </row>
    <row r="23" spans="1:16" s="30" customFormat="1" x14ac:dyDescent="0.3">
      <c r="A23" s="35" t="s">
        <v>200</v>
      </c>
      <c r="B23" s="44">
        <v>126</v>
      </c>
      <c r="C23" s="10">
        <v>204</v>
      </c>
      <c r="D23" s="45">
        <v>-78</v>
      </c>
      <c r="E23" s="44">
        <v>73</v>
      </c>
      <c r="F23" s="10">
        <v>275</v>
      </c>
      <c r="G23" s="45">
        <v>-202</v>
      </c>
      <c r="H23" s="44">
        <v>555</v>
      </c>
      <c r="I23" s="10">
        <v>741</v>
      </c>
      <c r="J23" s="45">
        <v>-186</v>
      </c>
      <c r="K23" s="44">
        <v>3</v>
      </c>
      <c r="L23" s="10">
        <v>10</v>
      </c>
      <c r="M23" s="45">
        <v>-7</v>
      </c>
      <c r="N23" s="44">
        <v>757</v>
      </c>
      <c r="O23" s="10">
        <v>1230</v>
      </c>
      <c r="P23" s="45">
        <v>-473</v>
      </c>
    </row>
    <row r="24" spans="1:16" s="30" customFormat="1" x14ac:dyDescent="0.3">
      <c r="A24" s="35" t="s">
        <v>201</v>
      </c>
      <c r="B24" s="44">
        <v>9</v>
      </c>
      <c r="C24" s="10">
        <v>7</v>
      </c>
      <c r="D24" s="45">
        <v>2</v>
      </c>
      <c r="E24" s="44">
        <v>12</v>
      </c>
      <c r="F24" s="10">
        <v>97</v>
      </c>
      <c r="G24" s="45">
        <v>-85</v>
      </c>
      <c r="H24" s="44">
        <v>78</v>
      </c>
      <c r="I24" s="10">
        <v>119</v>
      </c>
      <c r="J24" s="45">
        <v>-41</v>
      </c>
      <c r="K24" s="44">
        <v>1</v>
      </c>
      <c r="L24" s="10">
        <v>3</v>
      </c>
      <c r="M24" s="45">
        <v>-2</v>
      </c>
      <c r="N24" s="44">
        <v>100</v>
      </c>
      <c r="O24" s="10">
        <v>226</v>
      </c>
      <c r="P24" s="45">
        <v>-126</v>
      </c>
    </row>
    <row r="25" spans="1:16" s="30" customFormat="1" x14ac:dyDescent="0.3">
      <c r="A25" s="35" t="s">
        <v>202</v>
      </c>
      <c r="B25" s="44">
        <v>21</v>
      </c>
      <c r="C25" s="10">
        <v>17</v>
      </c>
      <c r="D25" s="45">
        <v>4</v>
      </c>
      <c r="E25" s="44">
        <v>14</v>
      </c>
      <c r="F25" s="10">
        <v>48</v>
      </c>
      <c r="G25" s="45">
        <v>-34</v>
      </c>
      <c r="H25" s="44">
        <v>113</v>
      </c>
      <c r="I25" s="10">
        <v>203</v>
      </c>
      <c r="J25" s="45">
        <v>-90</v>
      </c>
      <c r="K25" s="44">
        <v>0</v>
      </c>
      <c r="L25" s="10">
        <v>2</v>
      </c>
      <c r="M25" s="45">
        <v>-2</v>
      </c>
      <c r="N25" s="44">
        <v>148</v>
      </c>
      <c r="O25" s="10">
        <v>270</v>
      </c>
      <c r="P25" s="45">
        <v>-122</v>
      </c>
    </row>
    <row r="26" spans="1:16" s="30" customFormat="1" x14ac:dyDescent="0.3">
      <c r="A26" s="35" t="s">
        <v>203</v>
      </c>
      <c r="B26" s="44">
        <v>10</v>
      </c>
      <c r="C26" s="10">
        <v>1</v>
      </c>
      <c r="D26" s="45">
        <v>9</v>
      </c>
      <c r="E26" s="44">
        <v>7</v>
      </c>
      <c r="F26" s="10">
        <v>23</v>
      </c>
      <c r="G26" s="45">
        <v>-16</v>
      </c>
      <c r="H26" s="44">
        <v>33</v>
      </c>
      <c r="I26" s="10">
        <v>54</v>
      </c>
      <c r="J26" s="45">
        <v>-21</v>
      </c>
      <c r="K26" s="44">
        <v>1</v>
      </c>
      <c r="L26" s="10">
        <v>0</v>
      </c>
      <c r="M26" s="45">
        <v>1</v>
      </c>
      <c r="N26" s="44">
        <v>51</v>
      </c>
      <c r="O26" s="10">
        <v>78</v>
      </c>
      <c r="P26" s="45">
        <v>-27</v>
      </c>
    </row>
    <row r="27" spans="1:16" s="30" customFormat="1" x14ac:dyDescent="0.3">
      <c r="A27" s="35" t="s">
        <v>204</v>
      </c>
      <c r="B27" s="44">
        <v>19</v>
      </c>
      <c r="C27" s="10">
        <v>27</v>
      </c>
      <c r="D27" s="45">
        <v>-8</v>
      </c>
      <c r="E27" s="44">
        <v>23</v>
      </c>
      <c r="F27" s="10">
        <v>96</v>
      </c>
      <c r="G27" s="45">
        <v>-73</v>
      </c>
      <c r="H27" s="44">
        <v>139</v>
      </c>
      <c r="I27" s="10">
        <v>224</v>
      </c>
      <c r="J27" s="45">
        <v>-85</v>
      </c>
      <c r="K27" s="44">
        <v>3</v>
      </c>
      <c r="L27" s="10">
        <v>4</v>
      </c>
      <c r="M27" s="45">
        <v>-1</v>
      </c>
      <c r="N27" s="44">
        <v>184</v>
      </c>
      <c r="O27" s="10">
        <v>351</v>
      </c>
      <c r="P27" s="45">
        <v>-167</v>
      </c>
    </row>
    <row r="28" spans="1:16" s="30" customFormat="1" x14ac:dyDescent="0.3">
      <c r="A28" s="35" t="s">
        <v>205</v>
      </c>
      <c r="B28" s="44">
        <v>23</v>
      </c>
      <c r="C28" s="10">
        <v>41</v>
      </c>
      <c r="D28" s="45">
        <v>-18</v>
      </c>
      <c r="E28" s="44">
        <v>26</v>
      </c>
      <c r="F28" s="10">
        <v>58</v>
      </c>
      <c r="G28" s="45">
        <v>-32</v>
      </c>
      <c r="H28" s="44">
        <v>104</v>
      </c>
      <c r="I28" s="10">
        <v>165</v>
      </c>
      <c r="J28" s="45">
        <v>-61</v>
      </c>
      <c r="K28" s="44">
        <v>2</v>
      </c>
      <c r="L28" s="10">
        <v>2</v>
      </c>
      <c r="M28" s="45">
        <v>0</v>
      </c>
      <c r="N28" s="44">
        <v>155</v>
      </c>
      <c r="O28" s="10">
        <v>266</v>
      </c>
      <c r="P28" s="45">
        <v>-111</v>
      </c>
    </row>
    <row r="29" spans="1:16" s="30" customFormat="1" x14ac:dyDescent="0.3">
      <c r="A29" s="36" t="s">
        <v>10</v>
      </c>
      <c r="B29" s="46">
        <v>304</v>
      </c>
      <c r="C29" s="8">
        <v>422</v>
      </c>
      <c r="D29" s="47">
        <v>-118</v>
      </c>
      <c r="E29" s="46">
        <v>262</v>
      </c>
      <c r="F29" s="8">
        <v>1001</v>
      </c>
      <c r="G29" s="47">
        <v>-739</v>
      </c>
      <c r="H29" s="46">
        <v>1693</v>
      </c>
      <c r="I29" s="8">
        <v>2588</v>
      </c>
      <c r="J29" s="47">
        <v>-895</v>
      </c>
      <c r="K29" s="46">
        <v>35</v>
      </c>
      <c r="L29" s="8">
        <v>32</v>
      </c>
      <c r="M29" s="47">
        <v>3</v>
      </c>
      <c r="N29" s="46">
        <v>2294</v>
      </c>
      <c r="O29" s="8">
        <v>4043</v>
      </c>
      <c r="P29" s="47">
        <v>-1749</v>
      </c>
    </row>
    <row r="30" spans="1:16" s="30" customFormat="1" x14ac:dyDescent="0.3">
      <c r="A30" s="35" t="s">
        <v>206</v>
      </c>
      <c r="B30" s="44">
        <v>2</v>
      </c>
      <c r="C30" s="10">
        <v>9</v>
      </c>
      <c r="D30" s="45">
        <v>-7</v>
      </c>
      <c r="E30" s="44">
        <v>20</v>
      </c>
      <c r="F30" s="10">
        <v>70</v>
      </c>
      <c r="G30" s="45">
        <v>-50</v>
      </c>
      <c r="H30" s="44">
        <v>100</v>
      </c>
      <c r="I30" s="10">
        <v>178</v>
      </c>
      <c r="J30" s="45">
        <v>-78</v>
      </c>
      <c r="K30" s="44">
        <v>0</v>
      </c>
      <c r="L30" s="10">
        <v>5</v>
      </c>
      <c r="M30" s="45">
        <v>-5</v>
      </c>
      <c r="N30" s="44">
        <v>122</v>
      </c>
      <c r="O30" s="10">
        <v>262</v>
      </c>
      <c r="P30" s="45">
        <v>-140</v>
      </c>
    </row>
    <row r="31" spans="1:16" s="30" customFormat="1" x14ac:dyDescent="0.3">
      <c r="A31" s="35" t="s">
        <v>207</v>
      </c>
      <c r="B31" s="44">
        <v>9</v>
      </c>
      <c r="C31" s="10">
        <v>10</v>
      </c>
      <c r="D31" s="45">
        <v>-1</v>
      </c>
      <c r="E31" s="44">
        <v>20</v>
      </c>
      <c r="F31" s="10">
        <v>97</v>
      </c>
      <c r="G31" s="45">
        <v>-77</v>
      </c>
      <c r="H31" s="44">
        <v>88</v>
      </c>
      <c r="I31" s="10">
        <v>155</v>
      </c>
      <c r="J31" s="45">
        <v>-67</v>
      </c>
      <c r="K31" s="44">
        <v>5</v>
      </c>
      <c r="L31" s="10">
        <v>5</v>
      </c>
      <c r="M31" s="45">
        <v>0</v>
      </c>
      <c r="N31" s="44">
        <v>122</v>
      </c>
      <c r="O31" s="10">
        <v>267</v>
      </c>
      <c r="P31" s="45">
        <v>-145</v>
      </c>
    </row>
    <row r="32" spans="1:16" s="30" customFormat="1" x14ac:dyDescent="0.3">
      <c r="A32" s="36" t="s">
        <v>175</v>
      </c>
      <c r="B32" s="46">
        <v>11</v>
      </c>
      <c r="C32" s="8">
        <v>19</v>
      </c>
      <c r="D32" s="47">
        <v>-8</v>
      </c>
      <c r="E32" s="46">
        <v>40</v>
      </c>
      <c r="F32" s="8">
        <v>167</v>
      </c>
      <c r="G32" s="47">
        <v>-127</v>
      </c>
      <c r="H32" s="46">
        <v>188</v>
      </c>
      <c r="I32" s="8">
        <v>333</v>
      </c>
      <c r="J32" s="47">
        <v>-145</v>
      </c>
      <c r="K32" s="46">
        <v>5</v>
      </c>
      <c r="L32" s="8">
        <v>10</v>
      </c>
      <c r="M32" s="47">
        <v>-5</v>
      </c>
      <c r="N32" s="46">
        <v>244</v>
      </c>
      <c r="O32" s="8">
        <v>529</v>
      </c>
      <c r="P32" s="47">
        <v>-285</v>
      </c>
    </row>
    <row r="33" spans="1:16" s="30" customFormat="1" x14ac:dyDescent="0.3">
      <c r="A33" s="35" t="s">
        <v>208</v>
      </c>
      <c r="B33" s="44">
        <v>5</v>
      </c>
      <c r="C33" s="10">
        <v>3</v>
      </c>
      <c r="D33" s="45">
        <v>2</v>
      </c>
      <c r="E33" s="44">
        <v>4</v>
      </c>
      <c r="F33" s="10">
        <v>51</v>
      </c>
      <c r="G33" s="45">
        <v>-47</v>
      </c>
      <c r="H33" s="44">
        <v>31</v>
      </c>
      <c r="I33" s="10">
        <v>76</v>
      </c>
      <c r="J33" s="45">
        <v>-45</v>
      </c>
      <c r="K33" s="44">
        <v>0</v>
      </c>
      <c r="L33" s="10">
        <v>0</v>
      </c>
      <c r="M33" s="45">
        <v>0</v>
      </c>
      <c r="N33" s="44">
        <v>40</v>
      </c>
      <c r="O33" s="10">
        <v>130</v>
      </c>
      <c r="P33" s="45">
        <v>-90</v>
      </c>
    </row>
    <row r="34" spans="1:16" s="30" customFormat="1" x14ac:dyDescent="0.3">
      <c r="A34" s="35" t="s">
        <v>209</v>
      </c>
      <c r="B34" s="44">
        <v>22</v>
      </c>
      <c r="C34" s="10">
        <v>32</v>
      </c>
      <c r="D34" s="45">
        <v>-10</v>
      </c>
      <c r="E34" s="44">
        <v>31</v>
      </c>
      <c r="F34" s="10">
        <v>95</v>
      </c>
      <c r="G34" s="45">
        <v>-64</v>
      </c>
      <c r="H34" s="44">
        <v>154</v>
      </c>
      <c r="I34" s="10">
        <v>235</v>
      </c>
      <c r="J34" s="45">
        <v>-81</v>
      </c>
      <c r="K34" s="44">
        <v>1</v>
      </c>
      <c r="L34" s="10">
        <v>4</v>
      </c>
      <c r="M34" s="45">
        <v>-3</v>
      </c>
      <c r="N34" s="44">
        <v>208</v>
      </c>
      <c r="O34" s="10">
        <v>366</v>
      </c>
      <c r="P34" s="45">
        <v>-158</v>
      </c>
    </row>
    <row r="35" spans="1:16" s="30" customFormat="1" x14ac:dyDescent="0.3">
      <c r="A35" s="35" t="s">
        <v>210</v>
      </c>
      <c r="B35" s="44">
        <v>7</v>
      </c>
      <c r="C35" s="10">
        <v>10</v>
      </c>
      <c r="D35" s="45">
        <v>-3</v>
      </c>
      <c r="E35" s="44">
        <v>2</v>
      </c>
      <c r="F35" s="10">
        <v>26</v>
      </c>
      <c r="G35" s="45">
        <v>-24</v>
      </c>
      <c r="H35" s="44">
        <v>30</v>
      </c>
      <c r="I35" s="10">
        <v>77</v>
      </c>
      <c r="J35" s="45">
        <v>-47</v>
      </c>
      <c r="K35" s="44">
        <v>0</v>
      </c>
      <c r="L35" s="10">
        <v>0</v>
      </c>
      <c r="M35" s="45">
        <v>0</v>
      </c>
      <c r="N35" s="44">
        <v>39</v>
      </c>
      <c r="O35" s="10">
        <v>113</v>
      </c>
      <c r="P35" s="45">
        <v>-74</v>
      </c>
    </row>
    <row r="36" spans="1:16" s="30" customFormat="1" x14ac:dyDescent="0.3">
      <c r="A36" s="35" t="s">
        <v>211</v>
      </c>
      <c r="B36" s="44">
        <v>29</v>
      </c>
      <c r="C36" s="10">
        <v>32</v>
      </c>
      <c r="D36" s="45">
        <v>-3</v>
      </c>
      <c r="E36" s="44">
        <v>17</v>
      </c>
      <c r="F36" s="10">
        <v>115</v>
      </c>
      <c r="G36" s="45">
        <v>-98</v>
      </c>
      <c r="H36" s="44">
        <v>119</v>
      </c>
      <c r="I36" s="10">
        <v>197</v>
      </c>
      <c r="J36" s="45">
        <v>-78</v>
      </c>
      <c r="K36" s="44">
        <v>0</v>
      </c>
      <c r="L36" s="10">
        <v>2</v>
      </c>
      <c r="M36" s="45">
        <v>-2</v>
      </c>
      <c r="N36" s="44">
        <v>165</v>
      </c>
      <c r="O36" s="10">
        <v>346</v>
      </c>
      <c r="P36" s="45">
        <v>-181</v>
      </c>
    </row>
    <row r="37" spans="1:16" s="30" customFormat="1" x14ac:dyDescent="0.3">
      <c r="A37" s="35" t="s">
        <v>212</v>
      </c>
      <c r="B37" s="44">
        <v>28</v>
      </c>
      <c r="C37" s="10">
        <v>40</v>
      </c>
      <c r="D37" s="45">
        <v>-12</v>
      </c>
      <c r="E37" s="44">
        <v>36</v>
      </c>
      <c r="F37" s="10">
        <v>149</v>
      </c>
      <c r="G37" s="45">
        <v>-113</v>
      </c>
      <c r="H37" s="44">
        <v>148</v>
      </c>
      <c r="I37" s="10">
        <v>266</v>
      </c>
      <c r="J37" s="45">
        <v>-118</v>
      </c>
      <c r="K37" s="44">
        <v>3</v>
      </c>
      <c r="L37" s="10">
        <v>0</v>
      </c>
      <c r="M37" s="45">
        <v>3</v>
      </c>
      <c r="N37" s="44">
        <v>215</v>
      </c>
      <c r="O37" s="10">
        <v>455</v>
      </c>
      <c r="P37" s="45">
        <v>-240</v>
      </c>
    </row>
    <row r="38" spans="1:16" s="30" customFormat="1" x14ac:dyDescent="0.3">
      <c r="A38" s="35" t="s">
        <v>213</v>
      </c>
      <c r="B38" s="44">
        <v>20</v>
      </c>
      <c r="C38" s="10">
        <v>19</v>
      </c>
      <c r="D38" s="45">
        <v>1</v>
      </c>
      <c r="E38" s="44">
        <v>20</v>
      </c>
      <c r="F38" s="10">
        <v>93</v>
      </c>
      <c r="G38" s="45">
        <v>-73</v>
      </c>
      <c r="H38" s="44">
        <v>128</v>
      </c>
      <c r="I38" s="10">
        <v>219</v>
      </c>
      <c r="J38" s="45">
        <v>-91</v>
      </c>
      <c r="K38" s="44">
        <v>0</v>
      </c>
      <c r="L38" s="10">
        <v>0</v>
      </c>
      <c r="M38" s="45">
        <v>0</v>
      </c>
      <c r="N38" s="44">
        <v>168</v>
      </c>
      <c r="O38" s="10">
        <v>331</v>
      </c>
      <c r="P38" s="45">
        <v>-163</v>
      </c>
    </row>
    <row r="39" spans="1:16" s="30" customFormat="1" x14ac:dyDescent="0.3">
      <c r="A39" s="35" t="s">
        <v>214</v>
      </c>
      <c r="B39" s="44">
        <v>31</v>
      </c>
      <c r="C39" s="10">
        <v>27</v>
      </c>
      <c r="D39" s="45">
        <v>4</v>
      </c>
      <c r="E39" s="44">
        <v>35</v>
      </c>
      <c r="F39" s="10">
        <v>120</v>
      </c>
      <c r="G39" s="45">
        <v>-85</v>
      </c>
      <c r="H39" s="44">
        <v>167</v>
      </c>
      <c r="I39" s="10">
        <v>285</v>
      </c>
      <c r="J39" s="45">
        <v>-118</v>
      </c>
      <c r="K39" s="44">
        <v>1</v>
      </c>
      <c r="L39" s="10">
        <v>9</v>
      </c>
      <c r="M39" s="45">
        <v>-8</v>
      </c>
      <c r="N39" s="44">
        <v>234</v>
      </c>
      <c r="O39" s="10">
        <v>441</v>
      </c>
      <c r="P39" s="45">
        <v>-207</v>
      </c>
    </row>
    <row r="40" spans="1:16" s="30" customFormat="1" x14ac:dyDescent="0.3">
      <c r="A40" s="36" t="s">
        <v>12</v>
      </c>
      <c r="B40" s="46">
        <v>142</v>
      </c>
      <c r="C40" s="8">
        <v>163</v>
      </c>
      <c r="D40" s="47">
        <v>-21</v>
      </c>
      <c r="E40" s="46">
        <v>145</v>
      </c>
      <c r="F40" s="8">
        <v>649</v>
      </c>
      <c r="G40" s="47">
        <v>-504</v>
      </c>
      <c r="H40" s="46">
        <v>777</v>
      </c>
      <c r="I40" s="8">
        <v>1355</v>
      </c>
      <c r="J40" s="47">
        <v>-578</v>
      </c>
      <c r="K40" s="46">
        <v>5</v>
      </c>
      <c r="L40" s="8">
        <v>15</v>
      </c>
      <c r="M40" s="47">
        <v>-10</v>
      </c>
      <c r="N40" s="46">
        <v>1069</v>
      </c>
      <c r="O40" s="8">
        <v>2182</v>
      </c>
      <c r="P40" s="47">
        <v>-1113</v>
      </c>
    </row>
    <row r="41" spans="1:16" s="30" customFormat="1" x14ac:dyDescent="0.3">
      <c r="A41" s="35" t="s">
        <v>215</v>
      </c>
      <c r="B41" s="44">
        <v>7</v>
      </c>
      <c r="C41" s="10">
        <v>9</v>
      </c>
      <c r="D41" s="45">
        <v>-2</v>
      </c>
      <c r="E41" s="44">
        <v>8</v>
      </c>
      <c r="F41" s="10">
        <v>33</v>
      </c>
      <c r="G41" s="45">
        <v>-25</v>
      </c>
      <c r="H41" s="44">
        <v>25</v>
      </c>
      <c r="I41" s="10">
        <v>33</v>
      </c>
      <c r="J41" s="45">
        <v>-8</v>
      </c>
      <c r="K41" s="44">
        <v>1</v>
      </c>
      <c r="L41" s="10">
        <v>0</v>
      </c>
      <c r="M41" s="45">
        <v>1</v>
      </c>
      <c r="N41" s="44">
        <v>41</v>
      </c>
      <c r="O41" s="10">
        <v>75</v>
      </c>
      <c r="P41" s="45">
        <v>-34</v>
      </c>
    </row>
    <row r="42" spans="1:16" s="30" customFormat="1" x14ac:dyDescent="0.3">
      <c r="A42" s="35" t="s">
        <v>216</v>
      </c>
      <c r="B42" s="44">
        <v>10</v>
      </c>
      <c r="C42" s="10">
        <v>3</v>
      </c>
      <c r="D42" s="45">
        <v>7</v>
      </c>
      <c r="E42" s="44">
        <v>16</v>
      </c>
      <c r="F42" s="10">
        <v>41</v>
      </c>
      <c r="G42" s="45">
        <v>-25</v>
      </c>
      <c r="H42" s="44">
        <v>61</v>
      </c>
      <c r="I42" s="10">
        <v>77</v>
      </c>
      <c r="J42" s="45">
        <v>-16</v>
      </c>
      <c r="K42" s="44">
        <v>1</v>
      </c>
      <c r="L42" s="10">
        <v>1</v>
      </c>
      <c r="M42" s="45">
        <v>0</v>
      </c>
      <c r="N42" s="44">
        <v>88</v>
      </c>
      <c r="O42" s="10">
        <v>122</v>
      </c>
      <c r="P42" s="45">
        <v>-34</v>
      </c>
    </row>
    <row r="43" spans="1:16" s="30" customFormat="1" x14ac:dyDescent="0.3">
      <c r="A43" s="35" t="s">
        <v>217</v>
      </c>
      <c r="B43" s="44">
        <v>8</v>
      </c>
      <c r="C43" s="10">
        <v>4</v>
      </c>
      <c r="D43" s="45">
        <v>4</v>
      </c>
      <c r="E43" s="44">
        <v>8</v>
      </c>
      <c r="F43" s="10">
        <v>11</v>
      </c>
      <c r="G43" s="45">
        <v>-3</v>
      </c>
      <c r="H43" s="44">
        <v>49</v>
      </c>
      <c r="I43" s="10">
        <v>86</v>
      </c>
      <c r="J43" s="45">
        <v>-37</v>
      </c>
      <c r="K43" s="44">
        <v>1</v>
      </c>
      <c r="L43" s="10">
        <v>1</v>
      </c>
      <c r="M43" s="45">
        <v>0</v>
      </c>
      <c r="N43" s="44">
        <v>66</v>
      </c>
      <c r="O43" s="10">
        <v>102</v>
      </c>
      <c r="P43" s="45">
        <v>-36</v>
      </c>
    </row>
    <row r="44" spans="1:16" s="30" customFormat="1" x14ac:dyDescent="0.3">
      <c r="A44" s="35" t="s">
        <v>218</v>
      </c>
      <c r="B44" s="44">
        <v>9</v>
      </c>
      <c r="C44" s="10">
        <v>13</v>
      </c>
      <c r="D44" s="45">
        <v>-4</v>
      </c>
      <c r="E44" s="44">
        <v>23</v>
      </c>
      <c r="F44" s="10">
        <v>45</v>
      </c>
      <c r="G44" s="45">
        <v>-22</v>
      </c>
      <c r="H44" s="44">
        <v>89</v>
      </c>
      <c r="I44" s="10">
        <v>181</v>
      </c>
      <c r="J44" s="45">
        <v>-92</v>
      </c>
      <c r="K44" s="44">
        <v>1</v>
      </c>
      <c r="L44" s="10">
        <v>3</v>
      </c>
      <c r="M44" s="45">
        <v>-2</v>
      </c>
      <c r="N44" s="44">
        <v>122</v>
      </c>
      <c r="O44" s="10">
        <v>242</v>
      </c>
      <c r="P44" s="45">
        <v>-120</v>
      </c>
    </row>
    <row r="45" spans="1:16" s="30" customFormat="1" x14ac:dyDescent="0.3">
      <c r="A45" s="36" t="s">
        <v>13</v>
      </c>
      <c r="B45" s="46">
        <v>34</v>
      </c>
      <c r="C45" s="8">
        <v>29</v>
      </c>
      <c r="D45" s="47">
        <v>5</v>
      </c>
      <c r="E45" s="46">
        <v>55</v>
      </c>
      <c r="F45" s="8">
        <v>130</v>
      </c>
      <c r="G45" s="47">
        <v>-75</v>
      </c>
      <c r="H45" s="46">
        <v>224</v>
      </c>
      <c r="I45" s="8">
        <v>377</v>
      </c>
      <c r="J45" s="47">
        <v>-153</v>
      </c>
      <c r="K45" s="46">
        <v>4</v>
      </c>
      <c r="L45" s="8">
        <v>5</v>
      </c>
      <c r="M45" s="47">
        <v>-1</v>
      </c>
      <c r="N45" s="46">
        <v>317</v>
      </c>
      <c r="O45" s="8">
        <v>541</v>
      </c>
      <c r="P45" s="47">
        <v>-224</v>
      </c>
    </row>
    <row r="46" spans="1:16" s="30" customFormat="1" x14ac:dyDescent="0.3">
      <c r="A46" s="35" t="s">
        <v>219</v>
      </c>
      <c r="B46" s="44">
        <v>15</v>
      </c>
      <c r="C46" s="10">
        <v>31</v>
      </c>
      <c r="D46" s="45">
        <v>-16</v>
      </c>
      <c r="E46" s="44">
        <v>13</v>
      </c>
      <c r="F46" s="10">
        <v>114</v>
      </c>
      <c r="G46" s="45">
        <v>-101</v>
      </c>
      <c r="H46" s="44">
        <v>142</v>
      </c>
      <c r="I46" s="10">
        <v>271</v>
      </c>
      <c r="J46" s="45">
        <v>-129</v>
      </c>
      <c r="K46" s="44">
        <v>2</v>
      </c>
      <c r="L46" s="10">
        <v>2</v>
      </c>
      <c r="M46" s="45">
        <v>0</v>
      </c>
      <c r="N46" s="44">
        <v>172</v>
      </c>
      <c r="O46" s="10">
        <v>418</v>
      </c>
      <c r="P46" s="45">
        <v>-246</v>
      </c>
    </row>
    <row r="47" spans="1:16" s="30" customFormat="1" x14ac:dyDescent="0.3">
      <c r="A47" s="35" t="s">
        <v>220</v>
      </c>
      <c r="B47" s="44">
        <v>6</v>
      </c>
      <c r="C47" s="10">
        <v>5</v>
      </c>
      <c r="D47" s="45">
        <v>1</v>
      </c>
      <c r="E47" s="44">
        <v>15</v>
      </c>
      <c r="F47" s="10">
        <v>28</v>
      </c>
      <c r="G47" s="45">
        <v>-13</v>
      </c>
      <c r="H47" s="44">
        <v>86</v>
      </c>
      <c r="I47" s="10">
        <v>110</v>
      </c>
      <c r="J47" s="45">
        <v>-24</v>
      </c>
      <c r="K47" s="44">
        <v>0</v>
      </c>
      <c r="L47" s="10">
        <v>0</v>
      </c>
      <c r="M47" s="45">
        <v>0</v>
      </c>
      <c r="N47" s="44">
        <v>107</v>
      </c>
      <c r="O47" s="10">
        <v>143</v>
      </c>
      <c r="P47" s="45">
        <v>-36</v>
      </c>
    </row>
    <row r="48" spans="1:16" s="30" customFormat="1" x14ac:dyDescent="0.3">
      <c r="A48" s="35" t="s">
        <v>221</v>
      </c>
      <c r="B48" s="44">
        <v>7</v>
      </c>
      <c r="C48" s="10">
        <v>9</v>
      </c>
      <c r="D48" s="45">
        <v>-2</v>
      </c>
      <c r="E48" s="44">
        <v>4</v>
      </c>
      <c r="F48" s="10">
        <v>34</v>
      </c>
      <c r="G48" s="45">
        <v>-30</v>
      </c>
      <c r="H48" s="44">
        <v>69</v>
      </c>
      <c r="I48" s="10">
        <v>98</v>
      </c>
      <c r="J48" s="45">
        <v>-29</v>
      </c>
      <c r="K48" s="44">
        <v>0</v>
      </c>
      <c r="L48" s="10">
        <v>0</v>
      </c>
      <c r="M48" s="45">
        <v>0</v>
      </c>
      <c r="N48" s="44">
        <v>80</v>
      </c>
      <c r="O48" s="10">
        <v>141</v>
      </c>
      <c r="P48" s="45">
        <v>-61</v>
      </c>
    </row>
    <row r="49" spans="1:16" s="30" customFormat="1" x14ac:dyDescent="0.3">
      <c r="A49" s="35" t="s">
        <v>222</v>
      </c>
      <c r="B49" s="44">
        <v>4</v>
      </c>
      <c r="C49" s="10">
        <v>9</v>
      </c>
      <c r="D49" s="45">
        <v>-5</v>
      </c>
      <c r="E49" s="44">
        <v>21</v>
      </c>
      <c r="F49" s="10">
        <v>64</v>
      </c>
      <c r="G49" s="45">
        <v>-43</v>
      </c>
      <c r="H49" s="44">
        <v>123</v>
      </c>
      <c r="I49" s="10">
        <v>159</v>
      </c>
      <c r="J49" s="45">
        <v>-36</v>
      </c>
      <c r="K49" s="44">
        <v>0</v>
      </c>
      <c r="L49" s="10">
        <v>1</v>
      </c>
      <c r="M49" s="45">
        <v>-1</v>
      </c>
      <c r="N49" s="44">
        <v>148</v>
      </c>
      <c r="O49" s="10">
        <v>233</v>
      </c>
      <c r="P49" s="45">
        <v>-85</v>
      </c>
    </row>
    <row r="50" spans="1:16" s="30" customFormat="1" x14ac:dyDescent="0.3">
      <c r="A50" s="36" t="s">
        <v>14</v>
      </c>
      <c r="B50" s="46">
        <v>32</v>
      </c>
      <c r="C50" s="8">
        <v>54</v>
      </c>
      <c r="D50" s="47">
        <v>-22</v>
      </c>
      <c r="E50" s="46">
        <v>53</v>
      </c>
      <c r="F50" s="8">
        <v>240</v>
      </c>
      <c r="G50" s="47">
        <v>-187</v>
      </c>
      <c r="H50" s="46">
        <v>420</v>
      </c>
      <c r="I50" s="8">
        <v>638</v>
      </c>
      <c r="J50" s="47">
        <v>-218</v>
      </c>
      <c r="K50" s="46">
        <v>2</v>
      </c>
      <c r="L50" s="8">
        <v>3</v>
      </c>
      <c r="M50" s="47">
        <v>-1</v>
      </c>
      <c r="N50" s="46">
        <v>507</v>
      </c>
      <c r="O50" s="8">
        <v>935</v>
      </c>
      <c r="P50" s="47">
        <v>-428</v>
      </c>
    </row>
    <row r="51" spans="1:16" s="30" customFormat="1" x14ac:dyDescent="0.3">
      <c r="A51" s="35" t="s">
        <v>223</v>
      </c>
      <c r="B51" s="44">
        <v>34</v>
      </c>
      <c r="C51" s="10">
        <v>41</v>
      </c>
      <c r="D51" s="45">
        <v>-7</v>
      </c>
      <c r="E51" s="44">
        <v>20</v>
      </c>
      <c r="F51" s="10">
        <v>130</v>
      </c>
      <c r="G51" s="45">
        <v>-110</v>
      </c>
      <c r="H51" s="44">
        <v>145</v>
      </c>
      <c r="I51" s="10">
        <v>229</v>
      </c>
      <c r="J51" s="45">
        <v>-84</v>
      </c>
      <c r="K51" s="44">
        <v>0</v>
      </c>
      <c r="L51" s="10">
        <v>2</v>
      </c>
      <c r="M51" s="45">
        <v>-2</v>
      </c>
      <c r="N51" s="44">
        <v>199</v>
      </c>
      <c r="O51" s="10">
        <v>402</v>
      </c>
      <c r="P51" s="45">
        <v>-203</v>
      </c>
    </row>
    <row r="52" spans="1:16" s="30" customFormat="1" x14ac:dyDescent="0.3">
      <c r="A52" s="35" t="s">
        <v>224</v>
      </c>
      <c r="B52" s="44">
        <v>14</v>
      </c>
      <c r="C52" s="10">
        <v>12</v>
      </c>
      <c r="D52" s="45">
        <v>2</v>
      </c>
      <c r="E52" s="44">
        <v>6</v>
      </c>
      <c r="F52" s="10">
        <v>66</v>
      </c>
      <c r="G52" s="45">
        <v>-60</v>
      </c>
      <c r="H52" s="44">
        <v>63</v>
      </c>
      <c r="I52" s="10">
        <v>118</v>
      </c>
      <c r="J52" s="45">
        <v>-55</v>
      </c>
      <c r="K52" s="44">
        <v>1</v>
      </c>
      <c r="L52" s="10">
        <v>0</v>
      </c>
      <c r="M52" s="45">
        <v>1</v>
      </c>
      <c r="N52" s="44">
        <v>84</v>
      </c>
      <c r="O52" s="10">
        <v>196</v>
      </c>
      <c r="P52" s="45">
        <v>-112</v>
      </c>
    </row>
    <row r="53" spans="1:16" s="30" customFormat="1" x14ac:dyDescent="0.3">
      <c r="A53" s="35" t="s">
        <v>225</v>
      </c>
      <c r="B53" s="44">
        <v>13</v>
      </c>
      <c r="C53" s="10">
        <v>13</v>
      </c>
      <c r="D53" s="45">
        <v>0</v>
      </c>
      <c r="E53" s="44">
        <v>11</v>
      </c>
      <c r="F53" s="10">
        <v>61</v>
      </c>
      <c r="G53" s="45">
        <v>-50</v>
      </c>
      <c r="H53" s="44">
        <v>69</v>
      </c>
      <c r="I53" s="10">
        <v>117</v>
      </c>
      <c r="J53" s="45">
        <v>-48</v>
      </c>
      <c r="K53" s="44">
        <v>1</v>
      </c>
      <c r="L53" s="10">
        <v>2</v>
      </c>
      <c r="M53" s="45">
        <v>-1</v>
      </c>
      <c r="N53" s="44">
        <v>94</v>
      </c>
      <c r="O53" s="10">
        <v>193</v>
      </c>
      <c r="P53" s="45">
        <v>-99</v>
      </c>
    </row>
    <row r="54" spans="1:16" s="30" customFormat="1" x14ac:dyDescent="0.3">
      <c r="A54" s="35" t="s">
        <v>226</v>
      </c>
      <c r="B54" s="44">
        <v>33</v>
      </c>
      <c r="C54" s="10">
        <v>63</v>
      </c>
      <c r="D54" s="45">
        <v>-30</v>
      </c>
      <c r="E54" s="44">
        <v>25</v>
      </c>
      <c r="F54" s="10">
        <v>78</v>
      </c>
      <c r="G54" s="45">
        <v>-53</v>
      </c>
      <c r="H54" s="44">
        <v>120</v>
      </c>
      <c r="I54" s="10">
        <v>196</v>
      </c>
      <c r="J54" s="45">
        <v>-76</v>
      </c>
      <c r="K54" s="44">
        <v>2</v>
      </c>
      <c r="L54" s="10">
        <v>2</v>
      </c>
      <c r="M54" s="45">
        <v>0</v>
      </c>
      <c r="N54" s="44">
        <v>180</v>
      </c>
      <c r="O54" s="10">
        <v>339</v>
      </c>
      <c r="P54" s="45">
        <v>-159</v>
      </c>
    </row>
    <row r="55" spans="1:16" s="30" customFormat="1" x14ac:dyDescent="0.3">
      <c r="A55" s="35" t="s">
        <v>227</v>
      </c>
      <c r="B55" s="44">
        <v>7</v>
      </c>
      <c r="C55" s="10">
        <v>5</v>
      </c>
      <c r="D55" s="45">
        <v>2</v>
      </c>
      <c r="E55" s="44">
        <v>8</v>
      </c>
      <c r="F55" s="10">
        <v>34</v>
      </c>
      <c r="G55" s="45">
        <v>-26</v>
      </c>
      <c r="H55" s="44">
        <v>55</v>
      </c>
      <c r="I55" s="10">
        <v>105</v>
      </c>
      <c r="J55" s="45">
        <v>-50</v>
      </c>
      <c r="K55" s="44">
        <v>1</v>
      </c>
      <c r="L55" s="10">
        <v>1</v>
      </c>
      <c r="M55" s="45">
        <v>0</v>
      </c>
      <c r="N55" s="44">
        <v>71</v>
      </c>
      <c r="O55" s="10">
        <v>145</v>
      </c>
      <c r="P55" s="45">
        <v>-74</v>
      </c>
    </row>
    <row r="56" spans="1:16" s="30" customFormat="1" x14ac:dyDescent="0.3">
      <c r="A56" s="35" t="s">
        <v>228</v>
      </c>
      <c r="B56" s="44">
        <v>15</v>
      </c>
      <c r="C56" s="10">
        <v>28</v>
      </c>
      <c r="D56" s="45">
        <v>-13</v>
      </c>
      <c r="E56" s="44">
        <v>11</v>
      </c>
      <c r="F56" s="10">
        <v>41</v>
      </c>
      <c r="G56" s="45">
        <v>-30</v>
      </c>
      <c r="H56" s="44">
        <v>60</v>
      </c>
      <c r="I56" s="10">
        <v>101</v>
      </c>
      <c r="J56" s="45">
        <v>-41</v>
      </c>
      <c r="K56" s="44">
        <v>1</v>
      </c>
      <c r="L56" s="10">
        <v>2</v>
      </c>
      <c r="M56" s="45">
        <v>-1</v>
      </c>
      <c r="N56" s="44">
        <v>87</v>
      </c>
      <c r="O56" s="10">
        <v>172</v>
      </c>
      <c r="P56" s="45">
        <v>-85</v>
      </c>
    </row>
    <row r="57" spans="1:16" s="30" customFormat="1" x14ac:dyDescent="0.3">
      <c r="A57" s="35" t="s">
        <v>229</v>
      </c>
      <c r="B57" s="44">
        <v>6</v>
      </c>
      <c r="C57" s="10">
        <v>15</v>
      </c>
      <c r="D57" s="45">
        <v>-9</v>
      </c>
      <c r="E57" s="44">
        <v>11</v>
      </c>
      <c r="F57" s="10">
        <v>88</v>
      </c>
      <c r="G57" s="45">
        <v>-77</v>
      </c>
      <c r="H57" s="44">
        <v>82</v>
      </c>
      <c r="I57" s="10">
        <v>123</v>
      </c>
      <c r="J57" s="45">
        <v>-41</v>
      </c>
      <c r="K57" s="44">
        <v>0</v>
      </c>
      <c r="L57" s="10">
        <v>3</v>
      </c>
      <c r="M57" s="45">
        <v>-3</v>
      </c>
      <c r="N57" s="44">
        <v>99</v>
      </c>
      <c r="O57" s="10">
        <v>229</v>
      </c>
      <c r="P57" s="45">
        <v>-130</v>
      </c>
    </row>
    <row r="58" spans="1:16" s="30" customFormat="1" x14ac:dyDescent="0.3">
      <c r="A58" s="35" t="s">
        <v>230</v>
      </c>
      <c r="B58" s="44">
        <v>13</v>
      </c>
      <c r="C58" s="10">
        <v>18</v>
      </c>
      <c r="D58" s="45">
        <v>-5</v>
      </c>
      <c r="E58" s="44">
        <v>17</v>
      </c>
      <c r="F58" s="10">
        <v>74</v>
      </c>
      <c r="G58" s="45">
        <v>-57</v>
      </c>
      <c r="H58" s="44">
        <v>93</v>
      </c>
      <c r="I58" s="10">
        <v>147</v>
      </c>
      <c r="J58" s="45">
        <v>-54</v>
      </c>
      <c r="K58" s="44">
        <v>1</v>
      </c>
      <c r="L58" s="10">
        <v>2</v>
      </c>
      <c r="M58" s="45">
        <v>-1</v>
      </c>
      <c r="N58" s="44">
        <v>124</v>
      </c>
      <c r="O58" s="10">
        <v>241</v>
      </c>
      <c r="P58" s="45">
        <v>-117</v>
      </c>
    </row>
    <row r="59" spans="1:16" s="30" customFormat="1" x14ac:dyDescent="0.3">
      <c r="A59" s="35" t="s">
        <v>231</v>
      </c>
      <c r="B59" s="44">
        <v>23</v>
      </c>
      <c r="C59" s="10">
        <v>18</v>
      </c>
      <c r="D59" s="45">
        <v>5</v>
      </c>
      <c r="E59" s="44">
        <v>11</v>
      </c>
      <c r="F59" s="10">
        <v>73</v>
      </c>
      <c r="G59" s="45">
        <v>-62</v>
      </c>
      <c r="H59" s="44">
        <v>98</v>
      </c>
      <c r="I59" s="10">
        <v>148</v>
      </c>
      <c r="J59" s="45">
        <v>-50</v>
      </c>
      <c r="K59" s="44">
        <v>0</v>
      </c>
      <c r="L59" s="10">
        <v>1</v>
      </c>
      <c r="M59" s="45">
        <v>-1</v>
      </c>
      <c r="N59" s="44">
        <v>132</v>
      </c>
      <c r="O59" s="10">
        <v>240</v>
      </c>
      <c r="P59" s="45">
        <v>-108</v>
      </c>
    </row>
    <row r="60" spans="1:16" s="30" customFormat="1" x14ac:dyDescent="0.3">
      <c r="A60" s="36" t="s">
        <v>15</v>
      </c>
      <c r="B60" s="46">
        <v>158</v>
      </c>
      <c r="C60" s="8">
        <v>213</v>
      </c>
      <c r="D60" s="47">
        <v>-55</v>
      </c>
      <c r="E60" s="46">
        <v>120</v>
      </c>
      <c r="F60" s="8">
        <v>645</v>
      </c>
      <c r="G60" s="47">
        <v>-525</v>
      </c>
      <c r="H60" s="46">
        <v>785</v>
      </c>
      <c r="I60" s="8">
        <v>1284</v>
      </c>
      <c r="J60" s="47">
        <v>-499</v>
      </c>
      <c r="K60" s="46">
        <v>7</v>
      </c>
      <c r="L60" s="8">
        <v>15</v>
      </c>
      <c r="M60" s="47">
        <v>-8</v>
      </c>
      <c r="N60" s="46">
        <v>1070</v>
      </c>
      <c r="O60" s="8">
        <v>2157</v>
      </c>
      <c r="P60" s="47">
        <v>-1087</v>
      </c>
    </row>
    <row r="61" spans="1:16" s="30" customFormat="1" x14ac:dyDescent="0.3">
      <c r="A61" s="35" t="s">
        <v>232</v>
      </c>
      <c r="B61" s="44">
        <v>14</v>
      </c>
      <c r="C61" s="10">
        <v>7</v>
      </c>
      <c r="D61" s="45">
        <v>7</v>
      </c>
      <c r="E61" s="44">
        <v>4</v>
      </c>
      <c r="F61" s="10">
        <v>35</v>
      </c>
      <c r="G61" s="45">
        <v>-31</v>
      </c>
      <c r="H61" s="44">
        <v>41</v>
      </c>
      <c r="I61" s="10">
        <v>86</v>
      </c>
      <c r="J61" s="45">
        <v>-45</v>
      </c>
      <c r="K61" s="44">
        <v>0</v>
      </c>
      <c r="L61" s="10">
        <v>0</v>
      </c>
      <c r="M61" s="45">
        <v>0</v>
      </c>
      <c r="N61" s="44">
        <v>59</v>
      </c>
      <c r="O61" s="10">
        <v>128</v>
      </c>
      <c r="P61" s="45">
        <v>-69</v>
      </c>
    </row>
    <row r="62" spans="1:16" s="30" customFormat="1" x14ac:dyDescent="0.3">
      <c r="A62" s="35" t="s">
        <v>233</v>
      </c>
      <c r="B62" s="44">
        <v>41</v>
      </c>
      <c r="C62" s="10">
        <v>74</v>
      </c>
      <c r="D62" s="45">
        <v>-33</v>
      </c>
      <c r="E62" s="44">
        <v>19</v>
      </c>
      <c r="F62" s="10">
        <v>120</v>
      </c>
      <c r="G62" s="45">
        <v>-101</v>
      </c>
      <c r="H62" s="44">
        <v>113</v>
      </c>
      <c r="I62" s="10">
        <v>150</v>
      </c>
      <c r="J62" s="45">
        <v>-37</v>
      </c>
      <c r="K62" s="44">
        <v>4</v>
      </c>
      <c r="L62" s="10">
        <v>3</v>
      </c>
      <c r="M62" s="45">
        <v>1</v>
      </c>
      <c r="N62" s="44">
        <v>177</v>
      </c>
      <c r="O62" s="10">
        <v>347</v>
      </c>
      <c r="P62" s="45">
        <v>-170</v>
      </c>
    </row>
    <row r="63" spans="1:16" s="30" customFormat="1" x14ac:dyDescent="0.3">
      <c r="A63" s="35" t="s">
        <v>234</v>
      </c>
      <c r="B63" s="44">
        <v>8</v>
      </c>
      <c r="C63" s="10">
        <v>2</v>
      </c>
      <c r="D63" s="45">
        <v>6</v>
      </c>
      <c r="E63" s="44">
        <v>11</v>
      </c>
      <c r="F63" s="10">
        <v>45</v>
      </c>
      <c r="G63" s="45">
        <v>-34</v>
      </c>
      <c r="H63" s="44">
        <v>58</v>
      </c>
      <c r="I63" s="10">
        <v>79</v>
      </c>
      <c r="J63" s="45">
        <v>-21</v>
      </c>
      <c r="K63" s="44">
        <v>3</v>
      </c>
      <c r="L63" s="10">
        <v>0</v>
      </c>
      <c r="M63" s="45">
        <v>3</v>
      </c>
      <c r="N63" s="44">
        <v>80</v>
      </c>
      <c r="O63" s="10">
        <v>126</v>
      </c>
      <c r="P63" s="45">
        <v>-46</v>
      </c>
    </row>
    <row r="64" spans="1:16" s="30" customFormat="1" x14ac:dyDescent="0.3">
      <c r="A64" s="35" t="s">
        <v>235</v>
      </c>
      <c r="B64" s="44">
        <v>18</v>
      </c>
      <c r="C64" s="10">
        <v>8</v>
      </c>
      <c r="D64" s="45">
        <v>10</v>
      </c>
      <c r="E64" s="44">
        <v>14</v>
      </c>
      <c r="F64" s="10">
        <v>62</v>
      </c>
      <c r="G64" s="45">
        <v>-48</v>
      </c>
      <c r="H64" s="44">
        <v>82</v>
      </c>
      <c r="I64" s="10">
        <v>148</v>
      </c>
      <c r="J64" s="45">
        <v>-66</v>
      </c>
      <c r="K64" s="44">
        <v>0</v>
      </c>
      <c r="L64" s="10">
        <v>2</v>
      </c>
      <c r="M64" s="45">
        <v>-2</v>
      </c>
      <c r="N64" s="44">
        <v>114</v>
      </c>
      <c r="O64" s="10">
        <v>220</v>
      </c>
      <c r="P64" s="45">
        <v>-106</v>
      </c>
    </row>
    <row r="65" spans="1:16" s="30" customFormat="1" x14ac:dyDescent="0.3">
      <c r="A65" s="35" t="s">
        <v>236</v>
      </c>
      <c r="B65" s="44">
        <v>20</v>
      </c>
      <c r="C65" s="10">
        <v>29</v>
      </c>
      <c r="D65" s="45">
        <v>-9</v>
      </c>
      <c r="E65" s="44">
        <v>11</v>
      </c>
      <c r="F65" s="10">
        <v>59</v>
      </c>
      <c r="G65" s="45">
        <v>-48</v>
      </c>
      <c r="H65" s="44">
        <v>74</v>
      </c>
      <c r="I65" s="10">
        <v>129</v>
      </c>
      <c r="J65" s="45">
        <v>-55</v>
      </c>
      <c r="K65" s="44">
        <v>1</v>
      </c>
      <c r="L65" s="10">
        <v>3</v>
      </c>
      <c r="M65" s="45">
        <v>-2</v>
      </c>
      <c r="N65" s="44">
        <v>106</v>
      </c>
      <c r="O65" s="10">
        <v>220</v>
      </c>
      <c r="P65" s="45">
        <v>-114</v>
      </c>
    </row>
    <row r="66" spans="1:16" s="30" customFormat="1" x14ac:dyDescent="0.3">
      <c r="A66" s="35" t="s">
        <v>237</v>
      </c>
      <c r="B66" s="44">
        <v>10</v>
      </c>
      <c r="C66" s="10">
        <v>19</v>
      </c>
      <c r="D66" s="45">
        <v>-9</v>
      </c>
      <c r="E66" s="44">
        <v>7</v>
      </c>
      <c r="F66" s="10">
        <v>28</v>
      </c>
      <c r="G66" s="45">
        <v>-21</v>
      </c>
      <c r="H66" s="44">
        <v>37</v>
      </c>
      <c r="I66" s="10">
        <v>58</v>
      </c>
      <c r="J66" s="45">
        <v>-21</v>
      </c>
      <c r="K66" s="44">
        <v>0</v>
      </c>
      <c r="L66" s="10">
        <v>1</v>
      </c>
      <c r="M66" s="45">
        <v>-1</v>
      </c>
      <c r="N66" s="44">
        <v>54</v>
      </c>
      <c r="O66" s="10">
        <v>106</v>
      </c>
      <c r="P66" s="45">
        <v>-52</v>
      </c>
    </row>
    <row r="67" spans="1:16" s="30" customFormat="1" x14ac:dyDescent="0.3">
      <c r="A67" s="35" t="s">
        <v>238</v>
      </c>
      <c r="B67" s="44">
        <v>23</v>
      </c>
      <c r="C67" s="10">
        <v>15</v>
      </c>
      <c r="D67" s="45">
        <v>8</v>
      </c>
      <c r="E67" s="44">
        <v>10</v>
      </c>
      <c r="F67" s="10">
        <v>45</v>
      </c>
      <c r="G67" s="45">
        <v>-35</v>
      </c>
      <c r="H67" s="44">
        <v>67</v>
      </c>
      <c r="I67" s="10">
        <v>121</v>
      </c>
      <c r="J67" s="45">
        <v>-54</v>
      </c>
      <c r="K67" s="44">
        <v>1</v>
      </c>
      <c r="L67" s="10">
        <v>0</v>
      </c>
      <c r="M67" s="45">
        <v>1</v>
      </c>
      <c r="N67" s="44">
        <v>101</v>
      </c>
      <c r="O67" s="10">
        <v>181</v>
      </c>
      <c r="P67" s="45">
        <v>-80</v>
      </c>
    </row>
    <row r="68" spans="1:16" s="30" customFormat="1" x14ac:dyDescent="0.3">
      <c r="A68" s="35" t="s">
        <v>239</v>
      </c>
      <c r="B68" s="44">
        <v>12</v>
      </c>
      <c r="C68" s="10">
        <v>28</v>
      </c>
      <c r="D68" s="45">
        <v>-16</v>
      </c>
      <c r="E68" s="44">
        <v>6</v>
      </c>
      <c r="F68" s="10">
        <v>56</v>
      </c>
      <c r="G68" s="45">
        <v>-50</v>
      </c>
      <c r="H68" s="44">
        <v>38</v>
      </c>
      <c r="I68" s="10">
        <v>57</v>
      </c>
      <c r="J68" s="45">
        <v>-19</v>
      </c>
      <c r="K68" s="44">
        <v>2</v>
      </c>
      <c r="L68" s="10">
        <v>1</v>
      </c>
      <c r="M68" s="45">
        <v>1</v>
      </c>
      <c r="N68" s="44">
        <v>58</v>
      </c>
      <c r="O68" s="10">
        <v>142</v>
      </c>
      <c r="P68" s="45">
        <v>-84</v>
      </c>
    </row>
    <row r="69" spans="1:16" s="30" customFormat="1" x14ac:dyDescent="0.3">
      <c r="A69" s="35" t="s">
        <v>240</v>
      </c>
      <c r="B69" s="44">
        <v>13</v>
      </c>
      <c r="C69" s="10">
        <v>22</v>
      </c>
      <c r="D69" s="45">
        <v>-9</v>
      </c>
      <c r="E69" s="44">
        <v>12</v>
      </c>
      <c r="F69" s="10">
        <v>36</v>
      </c>
      <c r="G69" s="45">
        <v>-24</v>
      </c>
      <c r="H69" s="44">
        <v>54</v>
      </c>
      <c r="I69" s="10">
        <v>87</v>
      </c>
      <c r="J69" s="45">
        <v>-33</v>
      </c>
      <c r="K69" s="44">
        <v>1</v>
      </c>
      <c r="L69" s="10">
        <v>2</v>
      </c>
      <c r="M69" s="45">
        <v>-1</v>
      </c>
      <c r="N69" s="44">
        <v>80</v>
      </c>
      <c r="O69" s="10">
        <v>147</v>
      </c>
      <c r="P69" s="45">
        <v>-67</v>
      </c>
    </row>
    <row r="70" spans="1:16" s="30" customFormat="1" x14ac:dyDescent="0.3">
      <c r="A70" s="35" t="s">
        <v>241</v>
      </c>
      <c r="B70" s="44">
        <v>18</v>
      </c>
      <c r="C70" s="10">
        <v>14</v>
      </c>
      <c r="D70" s="45">
        <v>4</v>
      </c>
      <c r="E70" s="44">
        <v>7</v>
      </c>
      <c r="F70" s="10">
        <v>41</v>
      </c>
      <c r="G70" s="45">
        <v>-34</v>
      </c>
      <c r="H70" s="44">
        <v>41</v>
      </c>
      <c r="I70" s="10">
        <v>66</v>
      </c>
      <c r="J70" s="45">
        <v>-25</v>
      </c>
      <c r="K70" s="44">
        <v>1</v>
      </c>
      <c r="L70" s="10">
        <v>1</v>
      </c>
      <c r="M70" s="45">
        <v>0</v>
      </c>
      <c r="N70" s="44">
        <v>67</v>
      </c>
      <c r="O70" s="10">
        <v>122</v>
      </c>
      <c r="P70" s="45">
        <v>-55</v>
      </c>
    </row>
    <row r="71" spans="1:16" s="30" customFormat="1" x14ac:dyDescent="0.3">
      <c r="A71" s="36" t="s">
        <v>16</v>
      </c>
      <c r="B71" s="46">
        <v>177</v>
      </c>
      <c r="C71" s="8">
        <v>218</v>
      </c>
      <c r="D71" s="47">
        <v>-41</v>
      </c>
      <c r="E71" s="46">
        <v>101</v>
      </c>
      <c r="F71" s="8">
        <v>527</v>
      </c>
      <c r="G71" s="47">
        <v>-426</v>
      </c>
      <c r="H71" s="46">
        <v>605</v>
      </c>
      <c r="I71" s="8">
        <v>981</v>
      </c>
      <c r="J71" s="47">
        <v>-376</v>
      </c>
      <c r="K71" s="46">
        <v>13</v>
      </c>
      <c r="L71" s="8">
        <v>13</v>
      </c>
      <c r="M71" s="47">
        <v>0</v>
      </c>
      <c r="N71" s="46">
        <v>896</v>
      </c>
      <c r="O71" s="8">
        <v>1739</v>
      </c>
      <c r="P71" s="47">
        <v>-843</v>
      </c>
    </row>
    <row r="72" spans="1:16" s="30" customFormat="1" x14ac:dyDescent="0.3">
      <c r="A72" s="35" t="s">
        <v>242</v>
      </c>
      <c r="B72" s="44">
        <v>12</v>
      </c>
      <c r="C72" s="10">
        <v>33</v>
      </c>
      <c r="D72" s="45">
        <v>-21</v>
      </c>
      <c r="E72" s="44">
        <v>8</v>
      </c>
      <c r="F72" s="10">
        <v>70</v>
      </c>
      <c r="G72" s="45">
        <v>-62</v>
      </c>
      <c r="H72" s="44">
        <v>84</v>
      </c>
      <c r="I72" s="10">
        <v>149</v>
      </c>
      <c r="J72" s="45">
        <v>-65</v>
      </c>
      <c r="K72" s="44">
        <v>2</v>
      </c>
      <c r="L72" s="10">
        <v>2</v>
      </c>
      <c r="M72" s="45">
        <v>0</v>
      </c>
      <c r="N72" s="44">
        <v>106</v>
      </c>
      <c r="O72" s="10">
        <v>254</v>
      </c>
      <c r="P72" s="45">
        <v>-148</v>
      </c>
    </row>
    <row r="73" spans="1:16" s="30" customFormat="1" x14ac:dyDescent="0.3">
      <c r="A73" s="35" t="s">
        <v>243</v>
      </c>
      <c r="B73" s="44">
        <v>7</v>
      </c>
      <c r="C73" s="10">
        <v>10</v>
      </c>
      <c r="D73" s="45">
        <v>-3</v>
      </c>
      <c r="E73" s="44">
        <v>3</v>
      </c>
      <c r="F73" s="10">
        <v>24</v>
      </c>
      <c r="G73" s="45">
        <v>-21</v>
      </c>
      <c r="H73" s="44">
        <v>22</v>
      </c>
      <c r="I73" s="10">
        <v>49</v>
      </c>
      <c r="J73" s="45">
        <v>-27</v>
      </c>
      <c r="K73" s="44">
        <v>0</v>
      </c>
      <c r="L73" s="10">
        <v>1</v>
      </c>
      <c r="M73" s="45">
        <v>-1</v>
      </c>
      <c r="N73" s="44">
        <v>32</v>
      </c>
      <c r="O73" s="10">
        <v>84</v>
      </c>
      <c r="P73" s="45">
        <v>-52</v>
      </c>
    </row>
    <row r="74" spans="1:16" s="30" customFormat="1" x14ac:dyDescent="0.3">
      <c r="A74" s="36" t="s">
        <v>17</v>
      </c>
      <c r="B74" s="46">
        <v>19</v>
      </c>
      <c r="C74" s="8">
        <v>43</v>
      </c>
      <c r="D74" s="47">
        <v>-24</v>
      </c>
      <c r="E74" s="46">
        <v>11</v>
      </c>
      <c r="F74" s="8">
        <v>94</v>
      </c>
      <c r="G74" s="47">
        <v>-83</v>
      </c>
      <c r="H74" s="46">
        <v>106</v>
      </c>
      <c r="I74" s="8">
        <v>198</v>
      </c>
      <c r="J74" s="47">
        <v>-92</v>
      </c>
      <c r="K74" s="46">
        <v>2</v>
      </c>
      <c r="L74" s="8">
        <v>3</v>
      </c>
      <c r="M74" s="47">
        <v>-1</v>
      </c>
      <c r="N74" s="46">
        <v>138</v>
      </c>
      <c r="O74" s="8">
        <v>338</v>
      </c>
      <c r="P74" s="47">
        <v>-200</v>
      </c>
    </row>
    <row r="75" spans="1:16" s="30" customFormat="1" x14ac:dyDescent="0.3">
      <c r="A75" s="37" t="s">
        <v>244</v>
      </c>
      <c r="B75" s="48">
        <v>10</v>
      </c>
      <c r="C75" s="11">
        <v>21</v>
      </c>
      <c r="D75" s="49">
        <v>-11</v>
      </c>
      <c r="E75" s="48">
        <v>5</v>
      </c>
      <c r="F75" s="11">
        <v>51</v>
      </c>
      <c r="G75" s="49">
        <v>-46</v>
      </c>
      <c r="H75" s="48">
        <v>61</v>
      </c>
      <c r="I75" s="11">
        <v>112</v>
      </c>
      <c r="J75" s="49">
        <v>-51</v>
      </c>
      <c r="K75" s="48">
        <v>3</v>
      </c>
      <c r="L75" s="11">
        <v>5</v>
      </c>
      <c r="M75" s="49">
        <v>-2</v>
      </c>
      <c r="N75" s="48">
        <v>79</v>
      </c>
      <c r="O75" s="11">
        <v>189</v>
      </c>
      <c r="P75" s="49">
        <v>-110</v>
      </c>
    </row>
    <row r="76" spans="1:16" s="30" customFormat="1" x14ac:dyDescent="0.3">
      <c r="A76" s="35" t="s">
        <v>245</v>
      </c>
      <c r="B76" s="44">
        <v>12</v>
      </c>
      <c r="C76" s="10">
        <v>15</v>
      </c>
      <c r="D76" s="45">
        <v>-3</v>
      </c>
      <c r="E76" s="44">
        <v>6</v>
      </c>
      <c r="F76" s="10">
        <v>24</v>
      </c>
      <c r="G76" s="45">
        <v>-18</v>
      </c>
      <c r="H76" s="44">
        <v>24</v>
      </c>
      <c r="I76" s="10">
        <v>63</v>
      </c>
      <c r="J76" s="45">
        <v>-39</v>
      </c>
      <c r="K76" s="44">
        <v>2</v>
      </c>
      <c r="L76" s="10">
        <v>0</v>
      </c>
      <c r="M76" s="45">
        <v>2</v>
      </c>
      <c r="N76" s="44">
        <v>44</v>
      </c>
      <c r="O76" s="10">
        <v>102</v>
      </c>
      <c r="P76" s="45">
        <v>-58</v>
      </c>
    </row>
    <row r="77" spans="1:16" s="30" customFormat="1" x14ac:dyDescent="0.3">
      <c r="A77" s="35" t="s">
        <v>246</v>
      </c>
      <c r="B77" s="44">
        <v>6</v>
      </c>
      <c r="C77" s="10">
        <v>12</v>
      </c>
      <c r="D77" s="45">
        <v>-6</v>
      </c>
      <c r="E77" s="44">
        <v>9</v>
      </c>
      <c r="F77" s="10">
        <v>33</v>
      </c>
      <c r="G77" s="45">
        <v>-24</v>
      </c>
      <c r="H77" s="44">
        <v>43</v>
      </c>
      <c r="I77" s="10">
        <v>94</v>
      </c>
      <c r="J77" s="45">
        <v>-51</v>
      </c>
      <c r="K77" s="44">
        <v>0</v>
      </c>
      <c r="L77" s="10">
        <v>0</v>
      </c>
      <c r="M77" s="45">
        <v>0</v>
      </c>
      <c r="N77" s="44">
        <v>58</v>
      </c>
      <c r="O77" s="10">
        <v>139</v>
      </c>
      <c r="P77" s="45">
        <v>-81</v>
      </c>
    </row>
    <row r="78" spans="1:16" s="30" customFormat="1" x14ac:dyDescent="0.3">
      <c r="A78" s="35" t="s">
        <v>247</v>
      </c>
      <c r="B78" s="44">
        <v>16</v>
      </c>
      <c r="C78" s="10">
        <v>23</v>
      </c>
      <c r="D78" s="45">
        <v>-7</v>
      </c>
      <c r="E78" s="44">
        <v>15</v>
      </c>
      <c r="F78" s="10">
        <v>46</v>
      </c>
      <c r="G78" s="45">
        <v>-31</v>
      </c>
      <c r="H78" s="44">
        <v>64</v>
      </c>
      <c r="I78" s="10">
        <v>111</v>
      </c>
      <c r="J78" s="45">
        <v>-47</v>
      </c>
      <c r="K78" s="44">
        <v>2</v>
      </c>
      <c r="L78" s="10">
        <v>2</v>
      </c>
      <c r="M78" s="45">
        <v>0</v>
      </c>
      <c r="N78" s="44">
        <v>97</v>
      </c>
      <c r="O78" s="10">
        <v>182</v>
      </c>
      <c r="P78" s="45">
        <v>-85</v>
      </c>
    </row>
    <row r="79" spans="1:16" s="30" customFormat="1" x14ac:dyDescent="0.3">
      <c r="A79" s="38" t="s">
        <v>248</v>
      </c>
      <c r="B79" s="50">
        <v>3</v>
      </c>
      <c r="C79" s="12">
        <v>5</v>
      </c>
      <c r="D79" s="51">
        <v>-2</v>
      </c>
      <c r="E79" s="50">
        <v>9</v>
      </c>
      <c r="F79" s="12">
        <v>39</v>
      </c>
      <c r="G79" s="51">
        <v>-30</v>
      </c>
      <c r="H79" s="50">
        <v>41</v>
      </c>
      <c r="I79" s="12">
        <v>59</v>
      </c>
      <c r="J79" s="51">
        <v>-18</v>
      </c>
      <c r="K79" s="50">
        <v>0</v>
      </c>
      <c r="L79" s="12">
        <v>0</v>
      </c>
      <c r="M79" s="51">
        <v>0</v>
      </c>
      <c r="N79" s="50">
        <v>53</v>
      </c>
      <c r="O79" s="12">
        <v>103</v>
      </c>
      <c r="P79" s="51">
        <v>-50</v>
      </c>
    </row>
    <row r="80" spans="1:16" s="30" customFormat="1" x14ac:dyDescent="0.3">
      <c r="A80" s="36" t="s">
        <v>18</v>
      </c>
      <c r="B80" s="46">
        <v>47</v>
      </c>
      <c r="C80" s="8">
        <v>76</v>
      </c>
      <c r="D80" s="47">
        <v>-29</v>
      </c>
      <c r="E80" s="46">
        <v>44</v>
      </c>
      <c r="F80" s="8">
        <v>193</v>
      </c>
      <c r="G80" s="47">
        <v>-149</v>
      </c>
      <c r="H80" s="46">
        <v>233</v>
      </c>
      <c r="I80" s="8">
        <v>439</v>
      </c>
      <c r="J80" s="47">
        <v>-206</v>
      </c>
      <c r="K80" s="46">
        <v>7</v>
      </c>
      <c r="L80" s="8">
        <v>7</v>
      </c>
      <c r="M80" s="47">
        <v>0</v>
      </c>
      <c r="N80" s="46">
        <v>331</v>
      </c>
      <c r="O80" s="8">
        <v>715</v>
      </c>
      <c r="P80" s="47">
        <v>-384</v>
      </c>
    </row>
    <row r="81" spans="1:16" s="30" customFormat="1" x14ac:dyDescent="0.3">
      <c r="A81" s="35" t="s">
        <v>249</v>
      </c>
      <c r="B81" s="44">
        <v>20</v>
      </c>
      <c r="C81" s="10">
        <v>14</v>
      </c>
      <c r="D81" s="45">
        <v>6</v>
      </c>
      <c r="E81" s="44">
        <v>1</v>
      </c>
      <c r="F81" s="10">
        <v>38</v>
      </c>
      <c r="G81" s="45">
        <v>-37</v>
      </c>
      <c r="H81" s="44">
        <v>85</v>
      </c>
      <c r="I81" s="10">
        <v>147</v>
      </c>
      <c r="J81" s="45">
        <v>-62</v>
      </c>
      <c r="K81" s="44">
        <v>1</v>
      </c>
      <c r="L81" s="10">
        <v>1</v>
      </c>
      <c r="M81" s="45">
        <v>0</v>
      </c>
      <c r="N81" s="44">
        <v>107</v>
      </c>
      <c r="O81" s="10">
        <v>200</v>
      </c>
      <c r="P81" s="45">
        <v>-93</v>
      </c>
    </row>
    <row r="82" spans="1:16" s="30" customFormat="1" x14ac:dyDescent="0.3">
      <c r="A82" s="35" t="s">
        <v>250</v>
      </c>
      <c r="B82" s="44">
        <v>30</v>
      </c>
      <c r="C82" s="10">
        <v>51</v>
      </c>
      <c r="D82" s="45">
        <v>-21</v>
      </c>
      <c r="E82" s="44">
        <v>6</v>
      </c>
      <c r="F82" s="10">
        <v>55</v>
      </c>
      <c r="G82" s="45">
        <v>-49</v>
      </c>
      <c r="H82" s="44">
        <v>86</v>
      </c>
      <c r="I82" s="10">
        <v>218</v>
      </c>
      <c r="J82" s="45">
        <v>-132</v>
      </c>
      <c r="K82" s="44">
        <v>1</v>
      </c>
      <c r="L82" s="10">
        <v>8</v>
      </c>
      <c r="M82" s="45">
        <v>-7</v>
      </c>
      <c r="N82" s="44">
        <v>123</v>
      </c>
      <c r="O82" s="10">
        <v>332</v>
      </c>
      <c r="P82" s="45">
        <v>-209</v>
      </c>
    </row>
    <row r="83" spans="1:16" s="30" customFormat="1" x14ac:dyDescent="0.3">
      <c r="A83" s="35" t="s">
        <v>251</v>
      </c>
      <c r="B83" s="44">
        <v>3</v>
      </c>
      <c r="C83" s="10">
        <v>2</v>
      </c>
      <c r="D83" s="45">
        <v>1</v>
      </c>
      <c r="E83" s="44">
        <v>0</v>
      </c>
      <c r="F83" s="10">
        <v>14</v>
      </c>
      <c r="G83" s="45">
        <v>-14</v>
      </c>
      <c r="H83" s="44">
        <v>31</v>
      </c>
      <c r="I83" s="10">
        <v>49</v>
      </c>
      <c r="J83" s="45">
        <v>-18</v>
      </c>
      <c r="K83" s="44">
        <v>1</v>
      </c>
      <c r="L83" s="10">
        <v>5</v>
      </c>
      <c r="M83" s="45">
        <v>-4</v>
      </c>
      <c r="N83" s="44">
        <v>35</v>
      </c>
      <c r="O83" s="10">
        <v>70</v>
      </c>
      <c r="P83" s="45">
        <v>-35</v>
      </c>
    </row>
    <row r="84" spans="1:16" s="30" customFormat="1" x14ac:dyDescent="0.3">
      <c r="A84" s="35" t="s">
        <v>252</v>
      </c>
      <c r="B84" s="44">
        <v>173</v>
      </c>
      <c r="C84" s="10">
        <v>408</v>
      </c>
      <c r="D84" s="45">
        <v>-235</v>
      </c>
      <c r="E84" s="44">
        <v>24</v>
      </c>
      <c r="F84" s="10">
        <v>258</v>
      </c>
      <c r="G84" s="45">
        <v>-234</v>
      </c>
      <c r="H84" s="44">
        <v>466</v>
      </c>
      <c r="I84" s="10">
        <v>906</v>
      </c>
      <c r="J84" s="45">
        <v>-440</v>
      </c>
      <c r="K84" s="44">
        <v>8</v>
      </c>
      <c r="L84" s="10">
        <v>14</v>
      </c>
      <c r="M84" s="45">
        <v>-6</v>
      </c>
      <c r="N84" s="44">
        <v>671</v>
      </c>
      <c r="O84" s="10">
        <v>1586</v>
      </c>
      <c r="P84" s="45">
        <v>-915</v>
      </c>
    </row>
    <row r="85" spans="1:16" s="30" customFormat="1" x14ac:dyDescent="0.3">
      <c r="A85" s="39" t="s">
        <v>253</v>
      </c>
      <c r="B85" s="52">
        <v>19</v>
      </c>
      <c r="C85" s="13">
        <v>10</v>
      </c>
      <c r="D85" s="53">
        <v>9</v>
      </c>
      <c r="E85" s="52">
        <v>5</v>
      </c>
      <c r="F85" s="13">
        <v>23</v>
      </c>
      <c r="G85" s="53">
        <v>-18</v>
      </c>
      <c r="H85" s="52">
        <v>56</v>
      </c>
      <c r="I85" s="13">
        <v>74</v>
      </c>
      <c r="J85" s="53">
        <v>-18</v>
      </c>
      <c r="K85" s="52">
        <v>1</v>
      </c>
      <c r="L85" s="13">
        <v>1</v>
      </c>
      <c r="M85" s="53">
        <v>0</v>
      </c>
      <c r="N85" s="52">
        <v>81</v>
      </c>
      <c r="O85" s="13">
        <v>108</v>
      </c>
      <c r="P85" s="53">
        <v>-27</v>
      </c>
    </row>
    <row r="86" spans="1:16" s="30" customFormat="1" x14ac:dyDescent="0.3">
      <c r="A86" s="36" t="s">
        <v>19</v>
      </c>
      <c r="B86" s="46">
        <v>245</v>
      </c>
      <c r="C86" s="8">
        <v>485</v>
      </c>
      <c r="D86" s="47">
        <v>-240</v>
      </c>
      <c r="E86" s="46">
        <v>36</v>
      </c>
      <c r="F86" s="8">
        <v>388</v>
      </c>
      <c r="G86" s="47">
        <v>-352</v>
      </c>
      <c r="H86" s="46">
        <v>724</v>
      </c>
      <c r="I86" s="8">
        <v>1394</v>
      </c>
      <c r="J86" s="47">
        <v>-670</v>
      </c>
      <c r="K86" s="46">
        <v>12</v>
      </c>
      <c r="L86" s="8">
        <v>29</v>
      </c>
      <c r="M86" s="47">
        <v>-17</v>
      </c>
      <c r="N86" s="46">
        <v>1017</v>
      </c>
      <c r="O86" s="8">
        <v>2296</v>
      </c>
      <c r="P86" s="47">
        <v>-1279</v>
      </c>
    </row>
    <row r="87" spans="1:16" s="30" customFormat="1" x14ac:dyDescent="0.3">
      <c r="A87" s="40" t="s">
        <v>254</v>
      </c>
      <c r="B87" s="44">
        <v>12</v>
      </c>
      <c r="C87" s="10">
        <v>7</v>
      </c>
      <c r="D87" s="45">
        <v>5</v>
      </c>
      <c r="E87" s="44">
        <v>5</v>
      </c>
      <c r="F87" s="10">
        <v>26</v>
      </c>
      <c r="G87" s="45">
        <v>-21</v>
      </c>
      <c r="H87" s="44">
        <v>38</v>
      </c>
      <c r="I87" s="10">
        <v>72</v>
      </c>
      <c r="J87" s="45">
        <v>-34</v>
      </c>
      <c r="K87" s="44">
        <v>2</v>
      </c>
      <c r="L87" s="10">
        <v>0</v>
      </c>
      <c r="M87" s="45">
        <v>2</v>
      </c>
      <c r="N87" s="44">
        <v>57</v>
      </c>
      <c r="O87" s="10">
        <v>105</v>
      </c>
      <c r="P87" s="45">
        <v>-48</v>
      </c>
    </row>
    <row r="88" spans="1:16" s="30" customFormat="1" x14ac:dyDescent="0.3">
      <c r="A88" s="35" t="s">
        <v>255</v>
      </c>
      <c r="B88" s="44">
        <v>10</v>
      </c>
      <c r="C88" s="10">
        <v>14</v>
      </c>
      <c r="D88" s="45">
        <v>-4</v>
      </c>
      <c r="E88" s="44">
        <v>6</v>
      </c>
      <c r="F88" s="10">
        <v>32</v>
      </c>
      <c r="G88" s="45">
        <v>-26</v>
      </c>
      <c r="H88" s="44">
        <v>60</v>
      </c>
      <c r="I88" s="10">
        <v>112</v>
      </c>
      <c r="J88" s="45">
        <v>-52</v>
      </c>
      <c r="K88" s="44">
        <v>1</v>
      </c>
      <c r="L88" s="10">
        <v>1</v>
      </c>
      <c r="M88" s="45">
        <v>0</v>
      </c>
      <c r="N88" s="44">
        <v>77</v>
      </c>
      <c r="O88" s="10">
        <v>159</v>
      </c>
      <c r="P88" s="45">
        <v>-82</v>
      </c>
    </row>
    <row r="89" spans="1:16" s="30" customFormat="1" x14ac:dyDescent="0.3">
      <c r="A89" s="35" t="s">
        <v>256</v>
      </c>
      <c r="B89" s="44">
        <v>20</v>
      </c>
      <c r="C89" s="10">
        <v>19</v>
      </c>
      <c r="D89" s="45">
        <v>1</v>
      </c>
      <c r="E89" s="44">
        <v>5</v>
      </c>
      <c r="F89" s="10">
        <v>42</v>
      </c>
      <c r="G89" s="45">
        <v>-37</v>
      </c>
      <c r="H89" s="44">
        <v>62</v>
      </c>
      <c r="I89" s="10">
        <v>101</v>
      </c>
      <c r="J89" s="45">
        <v>-39</v>
      </c>
      <c r="K89" s="44">
        <v>1</v>
      </c>
      <c r="L89" s="10">
        <v>3</v>
      </c>
      <c r="M89" s="45">
        <v>-2</v>
      </c>
      <c r="N89" s="44">
        <v>88</v>
      </c>
      <c r="O89" s="10">
        <v>165</v>
      </c>
      <c r="P89" s="45">
        <v>-77</v>
      </c>
    </row>
    <row r="90" spans="1:16" s="30" customFormat="1" x14ac:dyDescent="0.3">
      <c r="A90" s="39" t="s">
        <v>257</v>
      </c>
      <c r="B90" s="52">
        <v>19</v>
      </c>
      <c r="C90" s="13">
        <v>14</v>
      </c>
      <c r="D90" s="53">
        <v>5</v>
      </c>
      <c r="E90" s="52">
        <v>5</v>
      </c>
      <c r="F90" s="13">
        <v>29</v>
      </c>
      <c r="G90" s="53">
        <v>-24</v>
      </c>
      <c r="H90" s="52">
        <v>67</v>
      </c>
      <c r="I90" s="13">
        <v>124</v>
      </c>
      <c r="J90" s="53">
        <v>-57</v>
      </c>
      <c r="K90" s="52">
        <v>0</v>
      </c>
      <c r="L90" s="13">
        <v>1</v>
      </c>
      <c r="M90" s="53">
        <v>-1</v>
      </c>
      <c r="N90" s="52">
        <v>91</v>
      </c>
      <c r="O90" s="13">
        <v>168</v>
      </c>
      <c r="P90" s="53">
        <v>-77</v>
      </c>
    </row>
    <row r="91" spans="1:16" s="30" customFormat="1" x14ac:dyDescent="0.3">
      <c r="A91" s="36" t="s">
        <v>20</v>
      </c>
      <c r="B91" s="46">
        <v>61</v>
      </c>
      <c r="C91" s="8">
        <v>54</v>
      </c>
      <c r="D91" s="47">
        <v>7</v>
      </c>
      <c r="E91" s="46">
        <v>21</v>
      </c>
      <c r="F91" s="8">
        <v>129</v>
      </c>
      <c r="G91" s="47">
        <v>-108</v>
      </c>
      <c r="H91" s="46">
        <v>227</v>
      </c>
      <c r="I91" s="8">
        <v>409</v>
      </c>
      <c r="J91" s="47">
        <v>-182</v>
      </c>
      <c r="K91" s="46">
        <v>4</v>
      </c>
      <c r="L91" s="8">
        <v>5</v>
      </c>
      <c r="M91" s="47">
        <v>-1</v>
      </c>
      <c r="N91" s="46">
        <v>313</v>
      </c>
      <c r="O91" s="8">
        <v>597</v>
      </c>
      <c r="P91" s="47">
        <v>-284</v>
      </c>
    </row>
    <row r="92" spans="1:16" s="30" customFormat="1" x14ac:dyDescent="0.3">
      <c r="A92" s="35" t="s">
        <v>258</v>
      </c>
      <c r="B92" s="44">
        <v>5</v>
      </c>
      <c r="C92" s="10">
        <v>5</v>
      </c>
      <c r="D92" s="45">
        <v>0</v>
      </c>
      <c r="E92" s="44">
        <v>0</v>
      </c>
      <c r="F92" s="10">
        <v>15</v>
      </c>
      <c r="G92" s="45">
        <v>-15</v>
      </c>
      <c r="H92" s="44">
        <v>35</v>
      </c>
      <c r="I92" s="10">
        <v>68</v>
      </c>
      <c r="J92" s="45">
        <v>-33</v>
      </c>
      <c r="K92" s="44">
        <v>1</v>
      </c>
      <c r="L92" s="10">
        <v>0</v>
      </c>
      <c r="M92" s="45">
        <v>1</v>
      </c>
      <c r="N92" s="44">
        <v>41</v>
      </c>
      <c r="O92" s="10">
        <v>88</v>
      </c>
      <c r="P92" s="45">
        <v>-47</v>
      </c>
    </row>
    <row r="93" spans="1:16" s="30" customFormat="1" x14ac:dyDescent="0.3">
      <c r="A93" s="39" t="s">
        <v>259</v>
      </c>
      <c r="B93" s="52">
        <v>1</v>
      </c>
      <c r="C93" s="13">
        <v>4</v>
      </c>
      <c r="D93" s="53">
        <v>-3</v>
      </c>
      <c r="E93" s="52">
        <v>1</v>
      </c>
      <c r="F93" s="13">
        <v>4</v>
      </c>
      <c r="G93" s="53">
        <v>-3</v>
      </c>
      <c r="H93" s="52">
        <v>12</v>
      </c>
      <c r="I93" s="13">
        <v>20</v>
      </c>
      <c r="J93" s="53">
        <v>-8</v>
      </c>
      <c r="K93" s="52">
        <v>0</v>
      </c>
      <c r="L93" s="13">
        <v>0</v>
      </c>
      <c r="M93" s="53">
        <v>0</v>
      </c>
      <c r="N93" s="52">
        <v>14</v>
      </c>
      <c r="O93" s="13">
        <v>28</v>
      </c>
      <c r="P93" s="53">
        <v>-14</v>
      </c>
    </row>
    <row r="94" spans="1:16" s="30" customFormat="1" x14ac:dyDescent="0.3">
      <c r="A94" s="36" t="s">
        <v>21</v>
      </c>
      <c r="B94" s="46">
        <v>6</v>
      </c>
      <c r="C94" s="8">
        <v>9</v>
      </c>
      <c r="D94" s="47">
        <v>-3</v>
      </c>
      <c r="E94" s="46">
        <v>1</v>
      </c>
      <c r="F94" s="8">
        <v>19</v>
      </c>
      <c r="G94" s="47">
        <v>-18</v>
      </c>
      <c r="H94" s="46">
        <v>47</v>
      </c>
      <c r="I94" s="8">
        <v>88</v>
      </c>
      <c r="J94" s="47">
        <v>-41</v>
      </c>
      <c r="K94" s="46">
        <v>1</v>
      </c>
      <c r="L94" s="8">
        <v>0</v>
      </c>
      <c r="M94" s="47">
        <v>1</v>
      </c>
      <c r="N94" s="46">
        <v>55</v>
      </c>
      <c r="O94" s="8">
        <v>116</v>
      </c>
      <c r="P94" s="47">
        <v>-61</v>
      </c>
    </row>
    <row r="95" spans="1:16" s="30" customFormat="1" x14ac:dyDescent="0.3">
      <c r="A95" s="35" t="s">
        <v>260</v>
      </c>
      <c r="B95" s="44">
        <v>17</v>
      </c>
      <c r="C95" s="10">
        <v>14</v>
      </c>
      <c r="D95" s="45">
        <v>3</v>
      </c>
      <c r="E95" s="44">
        <v>1</v>
      </c>
      <c r="F95" s="10">
        <v>27</v>
      </c>
      <c r="G95" s="45">
        <v>-26</v>
      </c>
      <c r="H95" s="44">
        <v>87</v>
      </c>
      <c r="I95" s="10">
        <v>166</v>
      </c>
      <c r="J95" s="45">
        <v>-79</v>
      </c>
      <c r="K95" s="44">
        <v>1</v>
      </c>
      <c r="L95" s="10">
        <v>0</v>
      </c>
      <c r="M95" s="45">
        <v>1</v>
      </c>
      <c r="N95" s="44">
        <v>106</v>
      </c>
      <c r="O95" s="10">
        <v>207</v>
      </c>
      <c r="P95" s="45">
        <v>-101</v>
      </c>
    </row>
    <row r="96" spans="1:16" s="30" customFormat="1" x14ac:dyDescent="0.3">
      <c r="A96" s="35" t="s">
        <v>261</v>
      </c>
      <c r="B96" s="44">
        <v>13</v>
      </c>
      <c r="C96" s="10">
        <v>10</v>
      </c>
      <c r="D96" s="45">
        <v>3</v>
      </c>
      <c r="E96" s="44">
        <v>1</v>
      </c>
      <c r="F96" s="10">
        <v>15</v>
      </c>
      <c r="G96" s="45">
        <v>-14</v>
      </c>
      <c r="H96" s="44">
        <v>40</v>
      </c>
      <c r="I96" s="10">
        <v>85</v>
      </c>
      <c r="J96" s="45">
        <v>-45</v>
      </c>
      <c r="K96" s="44">
        <v>0</v>
      </c>
      <c r="L96" s="10">
        <v>2</v>
      </c>
      <c r="M96" s="45">
        <v>-2</v>
      </c>
      <c r="N96" s="44">
        <v>54</v>
      </c>
      <c r="O96" s="10">
        <v>112</v>
      </c>
      <c r="P96" s="45">
        <v>-58</v>
      </c>
    </row>
    <row r="97" spans="1:16" s="30" customFormat="1" x14ac:dyDescent="0.3">
      <c r="A97" s="35" t="s">
        <v>262</v>
      </c>
      <c r="B97" s="44">
        <v>46</v>
      </c>
      <c r="C97" s="10">
        <v>36</v>
      </c>
      <c r="D97" s="45">
        <v>10</v>
      </c>
      <c r="E97" s="44">
        <v>6</v>
      </c>
      <c r="F97" s="10">
        <v>65</v>
      </c>
      <c r="G97" s="45">
        <v>-59</v>
      </c>
      <c r="H97" s="44">
        <v>232</v>
      </c>
      <c r="I97" s="10">
        <v>352</v>
      </c>
      <c r="J97" s="45">
        <v>-120</v>
      </c>
      <c r="K97" s="44">
        <v>2</v>
      </c>
      <c r="L97" s="10">
        <v>3</v>
      </c>
      <c r="M97" s="45">
        <v>-1</v>
      </c>
      <c r="N97" s="44">
        <v>286</v>
      </c>
      <c r="O97" s="10">
        <v>456</v>
      </c>
      <c r="P97" s="45">
        <v>-170</v>
      </c>
    </row>
    <row r="98" spans="1:16" s="30" customFormat="1" x14ac:dyDescent="0.3">
      <c r="A98" s="35" t="s">
        <v>263</v>
      </c>
      <c r="B98" s="44">
        <v>62</v>
      </c>
      <c r="C98" s="10">
        <v>126</v>
      </c>
      <c r="D98" s="45">
        <v>-64</v>
      </c>
      <c r="E98" s="44">
        <v>9</v>
      </c>
      <c r="F98" s="10">
        <v>234</v>
      </c>
      <c r="G98" s="45">
        <v>-225</v>
      </c>
      <c r="H98" s="44">
        <v>543</v>
      </c>
      <c r="I98" s="10">
        <v>627</v>
      </c>
      <c r="J98" s="45">
        <v>-84</v>
      </c>
      <c r="K98" s="44">
        <v>1</v>
      </c>
      <c r="L98" s="10">
        <v>9</v>
      </c>
      <c r="M98" s="45">
        <v>-8</v>
      </c>
      <c r="N98" s="44">
        <v>615</v>
      </c>
      <c r="O98" s="10">
        <v>996</v>
      </c>
      <c r="P98" s="45">
        <v>-381</v>
      </c>
    </row>
    <row r="99" spans="1:16" s="30" customFormat="1" x14ac:dyDescent="0.3">
      <c r="A99" s="39" t="s">
        <v>264</v>
      </c>
      <c r="B99" s="52">
        <v>57</v>
      </c>
      <c r="C99" s="13">
        <v>27</v>
      </c>
      <c r="D99" s="53">
        <v>30</v>
      </c>
      <c r="E99" s="52">
        <v>7</v>
      </c>
      <c r="F99" s="13">
        <v>91</v>
      </c>
      <c r="G99" s="53">
        <v>-84</v>
      </c>
      <c r="H99" s="52">
        <v>322</v>
      </c>
      <c r="I99" s="13">
        <v>485</v>
      </c>
      <c r="J99" s="53">
        <v>-163</v>
      </c>
      <c r="K99" s="52">
        <v>5</v>
      </c>
      <c r="L99" s="13">
        <v>5</v>
      </c>
      <c r="M99" s="53">
        <v>0</v>
      </c>
      <c r="N99" s="52">
        <v>391</v>
      </c>
      <c r="O99" s="13">
        <v>608</v>
      </c>
      <c r="P99" s="53">
        <v>-217</v>
      </c>
    </row>
    <row r="100" spans="1:16" s="30" customFormat="1" x14ac:dyDescent="0.3">
      <c r="A100" s="36" t="s">
        <v>22</v>
      </c>
      <c r="B100" s="46">
        <v>195</v>
      </c>
      <c r="C100" s="8">
        <v>213</v>
      </c>
      <c r="D100" s="47">
        <v>-18</v>
      </c>
      <c r="E100" s="46">
        <v>24</v>
      </c>
      <c r="F100" s="8">
        <v>432</v>
      </c>
      <c r="G100" s="47">
        <v>-408</v>
      </c>
      <c r="H100" s="46">
        <v>1224</v>
      </c>
      <c r="I100" s="8">
        <v>1715</v>
      </c>
      <c r="J100" s="47">
        <v>-491</v>
      </c>
      <c r="K100" s="46">
        <v>9</v>
      </c>
      <c r="L100" s="8">
        <v>19</v>
      </c>
      <c r="M100" s="47">
        <v>-10</v>
      </c>
      <c r="N100" s="46">
        <v>1452</v>
      </c>
      <c r="O100" s="8">
        <v>2379</v>
      </c>
      <c r="P100" s="47">
        <v>-927</v>
      </c>
    </row>
    <row r="101" spans="1:16" s="30" customFormat="1" x14ac:dyDescent="0.3">
      <c r="A101" s="35" t="s">
        <v>265</v>
      </c>
      <c r="B101" s="44">
        <v>33</v>
      </c>
      <c r="C101" s="10">
        <v>35</v>
      </c>
      <c r="D101" s="45">
        <v>-2</v>
      </c>
      <c r="E101" s="44">
        <v>18</v>
      </c>
      <c r="F101" s="10">
        <v>127</v>
      </c>
      <c r="G101" s="45">
        <v>-109</v>
      </c>
      <c r="H101" s="44">
        <v>251</v>
      </c>
      <c r="I101" s="10">
        <v>426</v>
      </c>
      <c r="J101" s="45">
        <v>-175</v>
      </c>
      <c r="K101" s="44">
        <v>0</v>
      </c>
      <c r="L101" s="10">
        <v>0</v>
      </c>
      <c r="M101" s="45">
        <v>0</v>
      </c>
      <c r="N101" s="44">
        <v>302</v>
      </c>
      <c r="O101" s="10">
        <v>588</v>
      </c>
      <c r="P101" s="45">
        <v>-286</v>
      </c>
    </row>
    <row r="102" spans="1:16" s="30" customFormat="1" x14ac:dyDescent="0.3">
      <c r="A102" s="35" t="s">
        <v>266</v>
      </c>
      <c r="B102" s="44">
        <v>15</v>
      </c>
      <c r="C102" s="10">
        <v>8</v>
      </c>
      <c r="D102" s="45">
        <v>7</v>
      </c>
      <c r="E102" s="44">
        <v>5</v>
      </c>
      <c r="F102" s="10">
        <v>15</v>
      </c>
      <c r="G102" s="45">
        <v>-10</v>
      </c>
      <c r="H102" s="44">
        <v>87</v>
      </c>
      <c r="I102" s="10">
        <v>145</v>
      </c>
      <c r="J102" s="45">
        <v>-58</v>
      </c>
      <c r="K102" s="44">
        <v>0</v>
      </c>
      <c r="L102" s="10">
        <v>0</v>
      </c>
      <c r="M102" s="45">
        <v>0</v>
      </c>
      <c r="N102" s="44">
        <v>107</v>
      </c>
      <c r="O102" s="10">
        <v>168</v>
      </c>
      <c r="P102" s="45">
        <v>-61</v>
      </c>
    </row>
    <row r="103" spans="1:16" s="30" customFormat="1" x14ac:dyDescent="0.3">
      <c r="A103" s="35" t="s">
        <v>267</v>
      </c>
      <c r="B103" s="44">
        <v>17</v>
      </c>
      <c r="C103" s="10">
        <v>22</v>
      </c>
      <c r="D103" s="45">
        <v>-5</v>
      </c>
      <c r="E103" s="44">
        <v>6</v>
      </c>
      <c r="F103" s="10">
        <v>31</v>
      </c>
      <c r="G103" s="45">
        <v>-25</v>
      </c>
      <c r="H103" s="44">
        <v>155</v>
      </c>
      <c r="I103" s="10">
        <v>217</v>
      </c>
      <c r="J103" s="45">
        <v>-62</v>
      </c>
      <c r="K103" s="44">
        <v>1</v>
      </c>
      <c r="L103" s="10">
        <v>0</v>
      </c>
      <c r="M103" s="45">
        <v>1</v>
      </c>
      <c r="N103" s="44">
        <v>179</v>
      </c>
      <c r="O103" s="10">
        <v>270</v>
      </c>
      <c r="P103" s="45">
        <v>-91</v>
      </c>
    </row>
    <row r="104" spans="1:16" s="30" customFormat="1" x14ac:dyDescent="0.3">
      <c r="A104" s="35" t="s">
        <v>268</v>
      </c>
      <c r="B104" s="44">
        <v>48</v>
      </c>
      <c r="C104" s="10">
        <v>25</v>
      </c>
      <c r="D104" s="45">
        <v>23</v>
      </c>
      <c r="E104" s="44">
        <v>8</v>
      </c>
      <c r="F104" s="10">
        <v>66</v>
      </c>
      <c r="G104" s="45">
        <v>-58</v>
      </c>
      <c r="H104" s="44">
        <v>183</v>
      </c>
      <c r="I104" s="10">
        <v>325</v>
      </c>
      <c r="J104" s="45">
        <v>-142</v>
      </c>
      <c r="K104" s="44">
        <v>2</v>
      </c>
      <c r="L104" s="10">
        <v>2</v>
      </c>
      <c r="M104" s="45">
        <v>0</v>
      </c>
      <c r="N104" s="44">
        <v>241</v>
      </c>
      <c r="O104" s="10">
        <v>418</v>
      </c>
      <c r="P104" s="45">
        <v>-177</v>
      </c>
    </row>
    <row r="105" spans="1:16" s="30" customFormat="1" x14ac:dyDescent="0.3">
      <c r="A105" s="39" t="s">
        <v>269</v>
      </c>
      <c r="B105" s="52">
        <v>14</v>
      </c>
      <c r="C105" s="13">
        <v>15</v>
      </c>
      <c r="D105" s="53">
        <v>-1</v>
      </c>
      <c r="E105" s="52">
        <v>3</v>
      </c>
      <c r="F105" s="13">
        <v>20</v>
      </c>
      <c r="G105" s="53">
        <v>-17</v>
      </c>
      <c r="H105" s="52">
        <v>113</v>
      </c>
      <c r="I105" s="13">
        <v>162</v>
      </c>
      <c r="J105" s="53">
        <v>-49</v>
      </c>
      <c r="K105" s="52">
        <v>0</v>
      </c>
      <c r="L105" s="13">
        <v>1</v>
      </c>
      <c r="M105" s="53">
        <v>-1</v>
      </c>
      <c r="N105" s="52">
        <v>130</v>
      </c>
      <c r="O105" s="13">
        <v>198</v>
      </c>
      <c r="P105" s="53">
        <v>-68</v>
      </c>
    </row>
    <row r="106" spans="1:16" s="30" customFormat="1" x14ac:dyDescent="0.3">
      <c r="A106" s="36" t="s">
        <v>23</v>
      </c>
      <c r="B106" s="46">
        <v>127</v>
      </c>
      <c r="C106" s="8">
        <v>105</v>
      </c>
      <c r="D106" s="47">
        <v>22</v>
      </c>
      <c r="E106" s="46">
        <v>40</v>
      </c>
      <c r="F106" s="8">
        <v>259</v>
      </c>
      <c r="G106" s="47">
        <v>-219</v>
      </c>
      <c r="H106" s="46">
        <v>789</v>
      </c>
      <c r="I106" s="8">
        <v>1275</v>
      </c>
      <c r="J106" s="47">
        <v>-486</v>
      </c>
      <c r="K106" s="46">
        <v>3</v>
      </c>
      <c r="L106" s="8">
        <v>3</v>
      </c>
      <c r="M106" s="47">
        <v>0</v>
      </c>
      <c r="N106" s="46">
        <v>959</v>
      </c>
      <c r="O106" s="8">
        <v>1642</v>
      </c>
      <c r="P106" s="47">
        <v>-683</v>
      </c>
    </row>
    <row r="107" spans="1:16" s="30" customFormat="1" x14ac:dyDescent="0.3">
      <c r="A107" s="35" t="s">
        <v>270</v>
      </c>
      <c r="B107" s="44">
        <v>7</v>
      </c>
      <c r="C107" s="10">
        <v>1</v>
      </c>
      <c r="D107" s="45">
        <v>6</v>
      </c>
      <c r="E107" s="44">
        <v>1</v>
      </c>
      <c r="F107" s="10">
        <v>8</v>
      </c>
      <c r="G107" s="45">
        <v>-7</v>
      </c>
      <c r="H107" s="44">
        <v>37</v>
      </c>
      <c r="I107" s="10">
        <v>52</v>
      </c>
      <c r="J107" s="45">
        <v>-15</v>
      </c>
      <c r="K107" s="44">
        <v>0</v>
      </c>
      <c r="L107" s="10">
        <v>2</v>
      </c>
      <c r="M107" s="45">
        <v>-2</v>
      </c>
      <c r="N107" s="44">
        <v>45</v>
      </c>
      <c r="O107" s="10">
        <v>63</v>
      </c>
      <c r="P107" s="45">
        <v>-18</v>
      </c>
    </row>
    <row r="108" spans="1:16" s="30" customFormat="1" x14ac:dyDescent="0.3">
      <c r="A108" s="39" t="s">
        <v>271</v>
      </c>
      <c r="B108" s="52">
        <v>11</v>
      </c>
      <c r="C108" s="13">
        <v>10</v>
      </c>
      <c r="D108" s="53">
        <v>1</v>
      </c>
      <c r="E108" s="52">
        <v>3</v>
      </c>
      <c r="F108" s="13">
        <v>11</v>
      </c>
      <c r="G108" s="53">
        <v>-8</v>
      </c>
      <c r="H108" s="52">
        <v>62</v>
      </c>
      <c r="I108" s="13">
        <v>87</v>
      </c>
      <c r="J108" s="53">
        <v>-25</v>
      </c>
      <c r="K108" s="52">
        <v>1</v>
      </c>
      <c r="L108" s="13">
        <v>1</v>
      </c>
      <c r="M108" s="53">
        <v>0</v>
      </c>
      <c r="N108" s="52">
        <v>77</v>
      </c>
      <c r="O108" s="13">
        <v>109</v>
      </c>
      <c r="P108" s="53">
        <v>-32</v>
      </c>
    </row>
    <row r="109" spans="1:16" s="30" customFormat="1" x14ac:dyDescent="0.3">
      <c r="A109" s="36" t="s">
        <v>24</v>
      </c>
      <c r="B109" s="46">
        <v>18</v>
      </c>
      <c r="C109" s="8">
        <v>11</v>
      </c>
      <c r="D109" s="47">
        <v>7</v>
      </c>
      <c r="E109" s="46">
        <v>4</v>
      </c>
      <c r="F109" s="8">
        <v>19</v>
      </c>
      <c r="G109" s="47">
        <v>-15</v>
      </c>
      <c r="H109" s="46">
        <v>99</v>
      </c>
      <c r="I109" s="8">
        <v>139</v>
      </c>
      <c r="J109" s="47">
        <v>-40</v>
      </c>
      <c r="K109" s="46">
        <v>1</v>
      </c>
      <c r="L109" s="8">
        <v>3</v>
      </c>
      <c r="M109" s="47">
        <v>-2</v>
      </c>
      <c r="N109" s="46">
        <v>122</v>
      </c>
      <c r="O109" s="8">
        <v>172</v>
      </c>
      <c r="P109" s="47">
        <v>-50</v>
      </c>
    </row>
    <row r="110" spans="1:16" s="30" customFormat="1" x14ac:dyDescent="0.3">
      <c r="A110" s="35" t="s">
        <v>272</v>
      </c>
      <c r="B110" s="44">
        <v>29</v>
      </c>
      <c r="C110" s="10">
        <v>13</v>
      </c>
      <c r="D110" s="45">
        <v>16</v>
      </c>
      <c r="E110" s="44">
        <v>8</v>
      </c>
      <c r="F110" s="10">
        <v>48</v>
      </c>
      <c r="G110" s="45">
        <v>-40</v>
      </c>
      <c r="H110" s="44">
        <v>185</v>
      </c>
      <c r="I110" s="10">
        <v>292</v>
      </c>
      <c r="J110" s="45">
        <v>-107</v>
      </c>
      <c r="K110" s="44">
        <v>4</v>
      </c>
      <c r="L110" s="10">
        <v>6</v>
      </c>
      <c r="M110" s="45">
        <v>-2</v>
      </c>
      <c r="N110" s="44">
        <v>226</v>
      </c>
      <c r="O110" s="10">
        <v>359</v>
      </c>
      <c r="P110" s="45">
        <v>-133</v>
      </c>
    </row>
    <row r="111" spans="1:16" s="30" customFormat="1" x14ac:dyDescent="0.3">
      <c r="A111" s="35" t="s">
        <v>273</v>
      </c>
      <c r="B111" s="44">
        <v>12</v>
      </c>
      <c r="C111" s="10">
        <v>2</v>
      </c>
      <c r="D111" s="45">
        <v>10</v>
      </c>
      <c r="E111" s="44">
        <v>0</v>
      </c>
      <c r="F111" s="10">
        <v>16</v>
      </c>
      <c r="G111" s="45">
        <v>-16</v>
      </c>
      <c r="H111" s="44">
        <v>98</v>
      </c>
      <c r="I111" s="10">
        <v>139</v>
      </c>
      <c r="J111" s="45">
        <v>-41</v>
      </c>
      <c r="K111" s="44">
        <v>1</v>
      </c>
      <c r="L111" s="10">
        <v>0</v>
      </c>
      <c r="M111" s="45">
        <v>1</v>
      </c>
      <c r="N111" s="44">
        <v>111</v>
      </c>
      <c r="O111" s="10">
        <v>157</v>
      </c>
      <c r="P111" s="45">
        <v>-46</v>
      </c>
    </row>
    <row r="112" spans="1:16" s="30" customFormat="1" x14ac:dyDescent="0.3">
      <c r="A112" s="35" t="s">
        <v>274</v>
      </c>
      <c r="B112" s="44">
        <v>5</v>
      </c>
      <c r="C112" s="10">
        <v>1</v>
      </c>
      <c r="D112" s="45">
        <v>4</v>
      </c>
      <c r="E112" s="44">
        <v>2</v>
      </c>
      <c r="F112" s="10">
        <v>2</v>
      </c>
      <c r="G112" s="45">
        <v>0</v>
      </c>
      <c r="H112" s="44">
        <v>65</v>
      </c>
      <c r="I112" s="10">
        <v>75</v>
      </c>
      <c r="J112" s="45">
        <v>-10</v>
      </c>
      <c r="K112" s="44">
        <v>0</v>
      </c>
      <c r="L112" s="10">
        <v>1</v>
      </c>
      <c r="M112" s="45">
        <v>-1</v>
      </c>
      <c r="N112" s="44">
        <v>72</v>
      </c>
      <c r="O112" s="10">
        <v>79</v>
      </c>
      <c r="P112" s="45">
        <v>-7</v>
      </c>
    </row>
    <row r="113" spans="1:17" s="30" customFormat="1" x14ac:dyDescent="0.3">
      <c r="A113" s="35" t="s">
        <v>275</v>
      </c>
      <c r="B113" s="44">
        <v>6</v>
      </c>
      <c r="C113" s="10">
        <v>8</v>
      </c>
      <c r="D113" s="45">
        <v>-2</v>
      </c>
      <c r="E113" s="44">
        <v>2</v>
      </c>
      <c r="F113" s="10">
        <v>11</v>
      </c>
      <c r="G113" s="45">
        <v>-9</v>
      </c>
      <c r="H113" s="44">
        <v>136</v>
      </c>
      <c r="I113" s="10">
        <v>175</v>
      </c>
      <c r="J113" s="45">
        <v>-39</v>
      </c>
      <c r="K113" s="44">
        <v>1</v>
      </c>
      <c r="L113" s="10">
        <v>0</v>
      </c>
      <c r="M113" s="45">
        <v>1</v>
      </c>
      <c r="N113" s="44">
        <v>145</v>
      </c>
      <c r="O113" s="10">
        <v>194</v>
      </c>
      <c r="P113" s="45">
        <v>-49</v>
      </c>
    </row>
    <row r="114" spans="1:17" s="30" customFormat="1" x14ac:dyDescent="0.3">
      <c r="A114" s="39" t="s">
        <v>276</v>
      </c>
      <c r="B114" s="52">
        <v>0</v>
      </c>
      <c r="C114" s="13">
        <v>1</v>
      </c>
      <c r="D114" s="53">
        <v>-1</v>
      </c>
      <c r="E114" s="52">
        <v>0</v>
      </c>
      <c r="F114" s="13">
        <v>5</v>
      </c>
      <c r="G114" s="53">
        <v>-5</v>
      </c>
      <c r="H114" s="52">
        <v>57</v>
      </c>
      <c r="I114" s="13">
        <v>83</v>
      </c>
      <c r="J114" s="53">
        <v>-26</v>
      </c>
      <c r="K114" s="52">
        <v>0</v>
      </c>
      <c r="L114" s="13">
        <v>0</v>
      </c>
      <c r="M114" s="53">
        <v>0</v>
      </c>
      <c r="N114" s="52">
        <v>57</v>
      </c>
      <c r="O114" s="13">
        <v>89</v>
      </c>
      <c r="P114" s="53">
        <v>-32</v>
      </c>
    </row>
    <row r="115" spans="1:17" s="30" customFormat="1" x14ac:dyDescent="0.3">
      <c r="A115" s="36" t="s">
        <v>25</v>
      </c>
      <c r="B115" s="46">
        <v>52</v>
      </c>
      <c r="C115" s="8">
        <v>25</v>
      </c>
      <c r="D115" s="47">
        <v>27</v>
      </c>
      <c r="E115" s="46">
        <v>12</v>
      </c>
      <c r="F115" s="8">
        <v>82</v>
      </c>
      <c r="G115" s="47">
        <v>-70</v>
      </c>
      <c r="H115" s="46">
        <v>541</v>
      </c>
      <c r="I115" s="8">
        <v>764</v>
      </c>
      <c r="J115" s="47">
        <v>-223</v>
      </c>
      <c r="K115" s="46">
        <v>6</v>
      </c>
      <c r="L115" s="8">
        <v>7</v>
      </c>
      <c r="M115" s="47">
        <v>-1</v>
      </c>
      <c r="N115" s="46">
        <v>611</v>
      </c>
      <c r="O115" s="8">
        <v>878</v>
      </c>
      <c r="P115" s="47">
        <v>-267</v>
      </c>
    </row>
    <row r="116" spans="1:17" s="30" customFormat="1" x14ac:dyDescent="0.3">
      <c r="A116" s="35" t="s">
        <v>277</v>
      </c>
      <c r="B116" s="44">
        <v>11</v>
      </c>
      <c r="C116" s="10">
        <v>3</v>
      </c>
      <c r="D116" s="45">
        <v>8</v>
      </c>
      <c r="E116" s="44">
        <v>3</v>
      </c>
      <c r="F116" s="10">
        <v>19</v>
      </c>
      <c r="G116" s="45">
        <v>-16</v>
      </c>
      <c r="H116" s="44">
        <v>65</v>
      </c>
      <c r="I116" s="10">
        <v>172</v>
      </c>
      <c r="J116" s="45">
        <v>-107</v>
      </c>
      <c r="K116" s="44">
        <v>0</v>
      </c>
      <c r="L116" s="10">
        <v>2</v>
      </c>
      <c r="M116" s="45">
        <v>-2</v>
      </c>
      <c r="N116" s="44">
        <v>79</v>
      </c>
      <c r="O116" s="10">
        <v>196</v>
      </c>
      <c r="P116" s="45">
        <v>-117</v>
      </c>
      <c r="Q116" s="31"/>
    </row>
    <row r="117" spans="1:17" s="30" customFormat="1" x14ac:dyDescent="0.3">
      <c r="A117" s="35" t="s">
        <v>278</v>
      </c>
      <c r="B117" s="44">
        <v>5</v>
      </c>
      <c r="C117" s="10">
        <v>4</v>
      </c>
      <c r="D117" s="45">
        <v>1</v>
      </c>
      <c r="E117" s="44">
        <v>0</v>
      </c>
      <c r="F117" s="10">
        <v>10</v>
      </c>
      <c r="G117" s="45">
        <v>-10</v>
      </c>
      <c r="H117" s="44">
        <v>42</v>
      </c>
      <c r="I117" s="10">
        <v>70</v>
      </c>
      <c r="J117" s="45">
        <v>-28</v>
      </c>
      <c r="K117" s="44">
        <v>0</v>
      </c>
      <c r="L117" s="10">
        <v>0</v>
      </c>
      <c r="M117" s="45">
        <v>0</v>
      </c>
      <c r="N117" s="44">
        <v>47</v>
      </c>
      <c r="O117" s="10">
        <v>84</v>
      </c>
      <c r="P117" s="45">
        <v>-37</v>
      </c>
    </row>
    <row r="118" spans="1:17" s="30" customFormat="1" x14ac:dyDescent="0.3">
      <c r="A118" s="35" t="s">
        <v>279</v>
      </c>
      <c r="B118" s="44">
        <v>14</v>
      </c>
      <c r="C118" s="10">
        <v>33</v>
      </c>
      <c r="D118" s="45">
        <v>-19</v>
      </c>
      <c r="E118" s="44">
        <v>2</v>
      </c>
      <c r="F118" s="10">
        <v>55</v>
      </c>
      <c r="G118" s="45">
        <v>-53</v>
      </c>
      <c r="H118" s="44">
        <v>127</v>
      </c>
      <c r="I118" s="10">
        <v>295</v>
      </c>
      <c r="J118" s="45">
        <v>-168</v>
      </c>
      <c r="K118" s="44">
        <v>0</v>
      </c>
      <c r="L118" s="10">
        <v>1</v>
      </c>
      <c r="M118" s="45">
        <v>-1</v>
      </c>
      <c r="N118" s="44">
        <v>143</v>
      </c>
      <c r="O118" s="10">
        <v>384</v>
      </c>
      <c r="P118" s="45">
        <v>-241</v>
      </c>
    </row>
    <row r="119" spans="1:17" s="30" customFormat="1" x14ac:dyDescent="0.3">
      <c r="A119" s="35" t="s">
        <v>280</v>
      </c>
      <c r="B119" s="44">
        <v>2</v>
      </c>
      <c r="C119" s="10">
        <v>1</v>
      </c>
      <c r="D119" s="45">
        <v>1</v>
      </c>
      <c r="E119" s="44">
        <v>1</v>
      </c>
      <c r="F119" s="10">
        <v>7</v>
      </c>
      <c r="G119" s="45">
        <v>-6</v>
      </c>
      <c r="H119" s="44">
        <v>21</v>
      </c>
      <c r="I119" s="10">
        <v>42</v>
      </c>
      <c r="J119" s="45">
        <v>-21</v>
      </c>
      <c r="K119" s="44">
        <v>0</v>
      </c>
      <c r="L119" s="10">
        <v>2</v>
      </c>
      <c r="M119" s="45">
        <v>-2</v>
      </c>
      <c r="N119" s="44">
        <v>24</v>
      </c>
      <c r="O119" s="10">
        <v>52</v>
      </c>
      <c r="P119" s="45">
        <v>-28</v>
      </c>
    </row>
    <row r="120" spans="1:17" s="30" customFormat="1" x14ac:dyDescent="0.3">
      <c r="A120" s="35" t="s">
        <v>281</v>
      </c>
      <c r="B120" s="44">
        <v>12</v>
      </c>
      <c r="C120" s="10">
        <v>12</v>
      </c>
      <c r="D120" s="45">
        <v>0</v>
      </c>
      <c r="E120" s="44">
        <v>4</v>
      </c>
      <c r="F120" s="10">
        <v>21</v>
      </c>
      <c r="G120" s="45">
        <v>-17</v>
      </c>
      <c r="H120" s="44">
        <v>55</v>
      </c>
      <c r="I120" s="10">
        <v>153</v>
      </c>
      <c r="J120" s="45">
        <v>-98</v>
      </c>
      <c r="K120" s="44">
        <v>1</v>
      </c>
      <c r="L120" s="10">
        <v>2</v>
      </c>
      <c r="M120" s="45">
        <v>-1</v>
      </c>
      <c r="N120" s="44">
        <v>72</v>
      </c>
      <c r="O120" s="10">
        <v>188</v>
      </c>
      <c r="P120" s="45">
        <v>-116</v>
      </c>
    </row>
    <row r="121" spans="1:17" s="30" customFormat="1" x14ac:dyDescent="0.3">
      <c r="A121" s="35" t="s">
        <v>282</v>
      </c>
      <c r="B121" s="44">
        <v>20</v>
      </c>
      <c r="C121" s="10">
        <v>17</v>
      </c>
      <c r="D121" s="45">
        <v>3</v>
      </c>
      <c r="E121" s="44">
        <v>3</v>
      </c>
      <c r="F121" s="10">
        <v>33</v>
      </c>
      <c r="G121" s="45">
        <v>-30</v>
      </c>
      <c r="H121" s="44">
        <v>122</v>
      </c>
      <c r="I121" s="10">
        <v>263</v>
      </c>
      <c r="J121" s="45">
        <v>-141</v>
      </c>
      <c r="K121" s="44">
        <v>0</v>
      </c>
      <c r="L121" s="10">
        <v>3</v>
      </c>
      <c r="M121" s="45">
        <v>-3</v>
      </c>
      <c r="N121" s="44">
        <v>145</v>
      </c>
      <c r="O121" s="10">
        <v>316</v>
      </c>
      <c r="P121" s="45">
        <v>-171</v>
      </c>
    </row>
    <row r="122" spans="1:17" s="30" customFormat="1" x14ac:dyDescent="0.3">
      <c r="A122" s="35" t="s">
        <v>283</v>
      </c>
      <c r="B122" s="44">
        <v>5</v>
      </c>
      <c r="C122" s="10">
        <v>5</v>
      </c>
      <c r="D122" s="45">
        <v>0</v>
      </c>
      <c r="E122" s="44">
        <v>0</v>
      </c>
      <c r="F122" s="10">
        <v>10</v>
      </c>
      <c r="G122" s="45">
        <v>-10</v>
      </c>
      <c r="H122" s="44">
        <v>34</v>
      </c>
      <c r="I122" s="10">
        <v>78</v>
      </c>
      <c r="J122" s="45">
        <v>-44</v>
      </c>
      <c r="K122" s="44">
        <v>0</v>
      </c>
      <c r="L122" s="10">
        <v>0</v>
      </c>
      <c r="M122" s="45">
        <v>0</v>
      </c>
      <c r="N122" s="44">
        <v>39</v>
      </c>
      <c r="O122" s="10">
        <v>93</v>
      </c>
      <c r="P122" s="45">
        <v>-54</v>
      </c>
    </row>
    <row r="123" spans="1:17" s="30" customFormat="1" x14ac:dyDescent="0.3">
      <c r="A123" s="35" t="s">
        <v>284</v>
      </c>
      <c r="B123" s="44">
        <v>13</v>
      </c>
      <c r="C123" s="10">
        <v>11</v>
      </c>
      <c r="D123" s="45">
        <v>2</v>
      </c>
      <c r="E123" s="44">
        <v>4</v>
      </c>
      <c r="F123" s="10">
        <v>19</v>
      </c>
      <c r="G123" s="45">
        <v>-15</v>
      </c>
      <c r="H123" s="44">
        <v>63</v>
      </c>
      <c r="I123" s="10">
        <v>143</v>
      </c>
      <c r="J123" s="45">
        <v>-80</v>
      </c>
      <c r="K123" s="44">
        <v>0</v>
      </c>
      <c r="L123" s="10">
        <v>3</v>
      </c>
      <c r="M123" s="45">
        <v>-3</v>
      </c>
      <c r="N123" s="44">
        <v>80</v>
      </c>
      <c r="O123" s="10">
        <v>176</v>
      </c>
      <c r="P123" s="45">
        <v>-96</v>
      </c>
    </row>
    <row r="124" spans="1:17" s="30" customFormat="1" x14ac:dyDescent="0.3">
      <c r="A124" s="39" t="s">
        <v>285</v>
      </c>
      <c r="B124" s="52">
        <v>7</v>
      </c>
      <c r="C124" s="13">
        <v>7</v>
      </c>
      <c r="D124" s="53">
        <v>0</v>
      </c>
      <c r="E124" s="52">
        <v>6</v>
      </c>
      <c r="F124" s="13">
        <v>23</v>
      </c>
      <c r="G124" s="53">
        <v>-17</v>
      </c>
      <c r="H124" s="52">
        <v>37</v>
      </c>
      <c r="I124" s="13">
        <v>130</v>
      </c>
      <c r="J124" s="53">
        <v>-93</v>
      </c>
      <c r="K124" s="52">
        <v>1</v>
      </c>
      <c r="L124" s="13">
        <v>3</v>
      </c>
      <c r="M124" s="53">
        <v>-2</v>
      </c>
      <c r="N124" s="52">
        <v>51</v>
      </c>
      <c r="O124" s="13">
        <v>163</v>
      </c>
      <c r="P124" s="53">
        <v>-112</v>
      </c>
    </row>
    <row r="125" spans="1:17" s="30" customFormat="1" x14ac:dyDescent="0.3">
      <c r="A125" s="36" t="s">
        <v>26</v>
      </c>
      <c r="B125" s="46">
        <v>89</v>
      </c>
      <c r="C125" s="8">
        <v>93</v>
      </c>
      <c r="D125" s="47">
        <v>-4</v>
      </c>
      <c r="E125" s="46">
        <v>23</v>
      </c>
      <c r="F125" s="8">
        <v>197</v>
      </c>
      <c r="G125" s="47">
        <v>-174</v>
      </c>
      <c r="H125" s="46">
        <v>566</v>
      </c>
      <c r="I125" s="8">
        <v>1346</v>
      </c>
      <c r="J125" s="47">
        <v>-780</v>
      </c>
      <c r="K125" s="46">
        <v>2</v>
      </c>
      <c r="L125" s="8">
        <v>16</v>
      </c>
      <c r="M125" s="47">
        <v>-14</v>
      </c>
      <c r="N125" s="46">
        <v>680</v>
      </c>
      <c r="O125" s="8">
        <v>1652</v>
      </c>
      <c r="P125" s="47">
        <v>-972</v>
      </c>
    </row>
    <row r="126" spans="1:17" s="30" customFormat="1" x14ac:dyDescent="0.3">
      <c r="A126" s="35" t="s">
        <v>286</v>
      </c>
      <c r="B126" s="44">
        <v>21</v>
      </c>
      <c r="C126" s="10">
        <v>32</v>
      </c>
      <c r="D126" s="45">
        <v>-11</v>
      </c>
      <c r="E126" s="44">
        <v>10</v>
      </c>
      <c r="F126" s="10">
        <v>64</v>
      </c>
      <c r="G126" s="45">
        <v>-54</v>
      </c>
      <c r="H126" s="44">
        <v>131</v>
      </c>
      <c r="I126" s="10">
        <v>224</v>
      </c>
      <c r="J126" s="45">
        <v>-93</v>
      </c>
      <c r="K126" s="44">
        <v>1</v>
      </c>
      <c r="L126" s="10">
        <v>1</v>
      </c>
      <c r="M126" s="45">
        <v>0</v>
      </c>
      <c r="N126" s="44">
        <v>163</v>
      </c>
      <c r="O126" s="10">
        <v>321</v>
      </c>
      <c r="P126" s="45">
        <v>-158</v>
      </c>
    </row>
    <row r="127" spans="1:17" s="30" customFormat="1" x14ac:dyDescent="0.3">
      <c r="A127" s="35" t="s">
        <v>287</v>
      </c>
      <c r="B127" s="44">
        <v>6</v>
      </c>
      <c r="C127" s="10">
        <v>2</v>
      </c>
      <c r="D127" s="45">
        <v>4</v>
      </c>
      <c r="E127" s="44">
        <v>11</v>
      </c>
      <c r="F127" s="10">
        <v>11</v>
      </c>
      <c r="G127" s="45">
        <v>0</v>
      </c>
      <c r="H127" s="44">
        <v>58</v>
      </c>
      <c r="I127" s="10">
        <v>85</v>
      </c>
      <c r="J127" s="45">
        <v>-27</v>
      </c>
      <c r="K127" s="44">
        <v>2</v>
      </c>
      <c r="L127" s="10">
        <v>0</v>
      </c>
      <c r="M127" s="45">
        <v>2</v>
      </c>
      <c r="N127" s="44">
        <v>77</v>
      </c>
      <c r="O127" s="10">
        <v>98</v>
      </c>
      <c r="P127" s="45">
        <v>-21</v>
      </c>
    </row>
    <row r="128" spans="1:17" s="30" customFormat="1" x14ac:dyDescent="0.3">
      <c r="A128" s="35" t="s">
        <v>288</v>
      </c>
      <c r="B128" s="44">
        <v>2</v>
      </c>
      <c r="C128" s="10">
        <v>1</v>
      </c>
      <c r="D128" s="45">
        <v>1</v>
      </c>
      <c r="E128" s="44">
        <v>3</v>
      </c>
      <c r="F128" s="10">
        <v>4</v>
      </c>
      <c r="G128" s="45">
        <v>-1</v>
      </c>
      <c r="H128" s="44">
        <v>26</v>
      </c>
      <c r="I128" s="10">
        <v>45</v>
      </c>
      <c r="J128" s="45">
        <v>-19</v>
      </c>
      <c r="K128" s="44">
        <v>0</v>
      </c>
      <c r="L128" s="10">
        <v>1</v>
      </c>
      <c r="M128" s="45">
        <v>-1</v>
      </c>
      <c r="N128" s="44">
        <v>31</v>
      </c>
      <c r="O128" s="10">
        <v>51</v>
      </c>
      <c r="P128" s="45">
        <v>-20</v>
      </c>
    </row>
    <row r="129" spans="1:16" s="30" customFormat="1" x14ac:dyDescent="0.3">
      <c r="A129" s="39" t="s">
        <v>289</v>
      </c>
      <c r="B129" s="52">
        <v>30</v>
      </c>
      <c r="C129" s="13">
        <v>47</v>
      </c>
      <c r="D129" s="53">
        <v>-17</v>
      </c>
      <c r="E129" s="52">
        <v>12</v>
      </c>
      <c r="F129" s="13">
        <v>48</v>
      </c>
      <c r="G129" s="53">
        <v>-36</v>
      </c>
      <c r="H129" s="52">
        <v>123</v>
      </c>
      <c r="I129" s="13">
        <v>221</v>
      </c>
      <c r="J129" s="53">
        <v>-98</v>
      </c>
      <c r="K129" s="52">
        <v>6</v>
      </c>
      <c r="L129" s="13">
        <v>1</v>
      </c>
      <c r="M129" s="53">
        <v>5</v>
      </c>
      <c r="N129" s="52">
        <v>171</v>
      </c>
      <c r="O129" s="13">
        <v>317</v>
      </c>
      <c r="P129" s="53">
        <v>-146</v>
      </c>
    </row>
    <row r="130" spans="1:16" s="30" customFormat="1" x14ac:dyDescent="0.3">
      <c r="A130" s="36" t="s">
        <v>27</v>
      </c>
      <c r="B130" s="46">
        <v>59</v>
      </c>
      <c r="C130" s="8">
        <v>82</v>
      </c>
      <c r="D130" s="47">
        <v>-23</v>
      </c>
      <c r="E130" s="46">
        <v>36</v>
      </c>
      <c r="F130" s="8">
        <v>127</v>
      </c>
      <c r="G130" s="47">
        <v>-91</v>
      </c>
      <c r="H130" s="46">
        <v>338</v>
      </c>
      <c r="I130" s="8">
        <v>575</v>
      </c>
      <c r="J130" s="47">
        <v>-237</v>
      </c>
      <c r="K130" s="46">
        <v>9</v>
      </c>
      <c r="L130" s="8">
        <v>3</v>
      </c>
      <c r="M130" s="47">
        <v>6</v>
      </c>
      <c r="N130" s="46">
        <v>442</v>
      </c>
      <c r="O130" s="8">
        <v>787</v>
      </c>
      <c r="P130" s="47">
        <v>-345</v>
      </c>
    </row>
    <row r="131" spans="1:16" s="30" customFormat="1" x14ac:dyDescent="0.3">
      <c r="A131" s="36" t="s">
        <v>28</v>
      </c>
      <c r="B131" s="46">
        <v>1864</v>
      </c>
      <c r="C131" s="8">
        <v>2416</v>
      </c>
      <c r="D131" s="47">
        <v>-552</v>
      </c>
      <c r="E131" s="46">
        <v>1170</v>
      </c>
      <c r="F131" s="8">
        <v>5982</v>
      </c>
      <c r="G131" s="47">
        <v>-4812</v>
      </c>
      <c r="H131" s="46">
        <v>10458</v>
      </c>
      <c r="I131" s="8">
        <v>17329</v>
      </c>
      <c r="J131" s="47">
        <v>-6871</v>
      </c>
      <c r="K131" s="46">
        <v>137</v>
      </c>
      <c r="L131" s="8">
        <v>207</v>
      </c>
      <c r="M131" s="47">
        <v>-70</v>
      </c>
      <c r="N131" s="46">
        <v>13629</v>
      </c>
      <c r="O131" s="8">
        <v>25934</v>
      </c>
      <c r="P131" s="47">
        <v>-12305</v>
      </c>
    </row>
    <row r="132" spans="1:16" x14ac:dyDescent="0.3">
      <c r="A132" t="s">
        <v>70</v>
      </c>
      <c r="D132" s="14"/>
      <c r="G132" s="14"/>
      <c r="J132" s="14"/>
      <c r="M132" s="14"/>
      <c r="P132" s="14"/>
    </row>
    <row r="133" spans="1:16" x14ac:dyDescent="0.3">
      <c r="A133" t="s">
        <v>69</v>
      </c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Normal="100" workbookViewId="0">
      <selection activeCell="C22" sqref="C22"/>
    </sheetView>
  </sheetViews>
  <sheetFormatPr defaultRowHeight="14.4" x14ac:dyDescent="0.3"/>
  <cols>
    <col min="1" max="1" width="40.21875" bestFit="1" customWidth="1"/>
    <col min="13" max="13" width="8.88671875" customWidth="1"/>
    <col min="14" max="15" width="10.33203125" bestFit="1" customWidth="1"/>
    <col min="16" max="16" width="9.33203125" bestFit="1" customWidth="1"/>
  </cols>
  <sheetData>
    <row r="1" spans="1:16" x14ac:dyDescent="0.3">
      <c r="A1" s="25" t="s">
        <v>36</v>
      </c>
    </row>
    <row r="2" spans="1:16" x14ac:dyDescent="0.3">
      <c r="A2" s="20" t="s">
        <v>290</v>
      </c>
    </row>
    <row r="3" spans="1:16" x14ac:dyDescent="0.3">
      <c r="A3" s="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3">
      <c r="A4" s="27"/>
      <c r="B4" s="74" t="s">
        <v>0</v>
      </c>
      <c r="C4" s="73"/>
      <c r="D4" s="75"/>
      <c r="E4" s="74" t="s">
        <v>1</v>
      </c>
      <c r="F4" s="73"/>
      <c r="G4" s="75"/>
      <c r="H4" s="74" t="s">
        <v>2</v>
      </c>
      <c r="I4" s="73"/>
      <c r="J4" s="75"/>
      <c r="K4" s="74" t="s">
        <v>3</v>
      </c>
      <c r="L4" s="73"/>
      <c r="M4" s="75"/>
      <c r="N4" s="76" t="s">
        <v>4</v>
      </c>
      <c r="O4" s="77"/>
      <c r="P4" s="77"/>
    </row>
    <row r="5" spans="1:16" ht="27.6" x14ac:dyDescent="0.3">
      <c r="A5" s="28" t="s">
        <v>180</v>
      </c>
      <c r="B5" s="4" t="s">
        <v>5</v>
      </c>
      <c r="C5" s="4" t="s">
        <v>6</v>
      </c>
      <c r="D5" s="4" t="s">
        <v>7</v>
      </c>
      <c r="E5" s="4" t="s">
        <v>5</v>
      </c>
      <c r="F5" s="4" t="s">
        <v>6</v>
      </c>
      <c r="G5" s="4" t="s">
        <v>7</v>
      </c>
      <c r="H5" s="4" t="s">
        <v>5</v>
      </c>
      <c r="I5" s="4" t="s">
        <v>6</v>
      </c>
      <c r="J5" s="4" t="s">
        <v>7</v>
      </c>
      <c r="K5" s="4" t="s">
        <v>5</v>
      </c>
      <c r="L5" s="4" t="s">
        <v>6</v>
      </c>
      <c r="M5" s="4" t="s">
        <v>7</v>
      </c>
      <c r="N5" s="4" t="s">
        <v>5</v>
      </c>
      <c r="O5" s="4" t="s">
        <v>6</v>
      </c>
      <c r="P5" s="4" t="s">
        <v>7</v>
      </c>
    </row>
    <row r="6" spans="1:16" x14ac:dyDescent="0.3">
      <c r="A6" s="66" t="s">
        <v>8</v>
      </c>
      <c r="B6" s="54">
        <v>86</v>
      </c>
      <c r="C6" s="55">
        <v>99</v>
      </c>
      <c r="D6" s="56">
        <v>-13</v>
      </c>
      <c r="E6" s="55">
        <v>135</v>
      </c>
      <c r="F6" s="55">
        <v>652</v>
      </c>
      <c r="G6" s="56">
        <v>-517</v>
      </c>
      <c r="H6" s="55">
        <v>834</v>
      </c>
      <c r="I6" s="55">
        <v>1386</v>
      </c>
      <c r="J6" s="56">
        <v>-552</v>
      </c>
      <c r="K6" s="55">
        <v>9</v>
      </c>
      <c r="L6" s="55">
        <v>16</v>
      </c>
      <c r="M6" s="56">
        <v>-7</v>
      </c>
      <c r="N6" s="56">
        <v>1064</v>
      </c>
      <c r="O6" s="56">
        <v>2153</v>
      </c>
      <c r="P6" s="56">
        <v>-1089</v>
      </c>
    </row>
    <row r="7" spans="1:16" x14ac:dyDescent="0.3">
      <c r="A7" s="67" t="s">
        <v>9</v>
      </c>
      <c r="B7" s="55">
        <v>2</v>
      </c>
      <c r="C7" s="55">
        <v>3</v>
      </c>
      <c r="D7" s="56">
        <v>-1</v>
      </c>
      <c r="E7" s="55">
        <v>7</v>
      </c>
      <c r="F7" s="55">
        <v>32</v>
      </c>
      <c r="G7" s="56">
        <v>-25</v>
      </c>
      <c r="H7" s="55">
        <v>38</v>
      </c>
      <c r="I7" s="55">
        <v>45</v>
      </c>
      <c r="J7" s="56">
        <v>-7</v>
      </c>
      <c r="K7" s="55">
        <v>1</v>
      </c>
      <c r="L7" s="55">
        <v>3</v>
      </c>
      <c r="M7" s="56">
        <v>-2</v>
      </c>
      <c r="N7" s="56">
        <v>48</v>
      </c>
      <c r="O7" s="56">
        <v>83</v>
      </c>
      <c r="P7" s="56">
        <v>-35</v>
      </c>
    </row>
    <row r="8" spans="1:16" x14ac:dyDescent="0.3">
      <c r="A8" s="67" t="s">
        <v>10</v>
      </c>
      <c r="B8" s="54">
        <v>304</v>
      </c>
      <c r="C8" s="55">
        <v>422</v>
      </c>
      <c r="D8" s="56">
        <v>-118</v>
      </c>
      <c r="E8" s="55">
        <v>262</v>
      </c>
      <c r="F8" s="55">
        <v>1001</v>
      </c>
      <c r="G8" s="56">
        <v>-739</v>
      </c>
      <c r="H8" s="55">
        <v>1693</v>
      </c>
      <c r="I8" s="55">
        <v>2588</v>
      </c>
      <c r="J8" s="56">
        <v>-895</v>
      </c>
      <c r="K8" s="55">
        <v>35</v>
      </c>
      <c r="L8" s="55">
        <v>32</v>
      </c>
      <c r="M8" s="56">
        <v>3</v>
      </c>
      <c r="N8" s="56">
        <v>2294</v>
      </c>
      <c r="O8" s="56">
        <v>4043</v>
      </c>
      <c r="P8" s="71">
        <v>-1749</v>
      </c>
    </row>
    <row r="9" spans="1:16" x14ac:dyDescent="0.3">
      <c r="A9" s="67" t="s">
        <v>11</v>
      </c>
      <c r="B9" s="54">
        <v>11</v>
      </c>
      <c r="C9" s="55">
        <v>19</v>
      </c>
      <c r="D9" s="56">
        <v>-8</v>
      </c>
      <c r="E9" s="55">
        <v>40</v>
      </c>
      <c r="F9" s="55">
        <v>167</v>
      </c>
      <c r="G9" s="56">
        <v>-127</v>
      </c>
      <c r="H9" s="55">
        <v>188</v>
      </c>
      <c r="I9" s="55">
        <v>333</v>
      </c>
      <c r="J9" s="56">
        <v>-145</v>
      </c>
      <c r="K9" s="55">
        <v>5</v>
      </c>
      <c r="L9" s="55">
        <v>10</v>
      </c>
      <c r="M9" s="56">
        <v>-5</v>
      </c>
      <c r="N9" s="71">
        <v>244</v>
      </c>
      <c r="O9" s="71">
        <v>529</v>
      </c>
      <c r="P9" s="71">
        <v>-285</v>
      </c>
    </row>
    <row r="10" spans="1:16" x14ac:dyDescent="0.3">
      <c r="A10" s="67" t="s">
        <v>12</v>
      </c>
      <c r="B10" s="54">
        <v>142</v>
      </c>
      <c r="C10" s="54">
        <v>163</v>
      </c>
      <c r="D10" s="70">
        <v>-21</v>
      </c>
      <c r="E10" s="54">
        <v>145</v>
      </c>
      <c r="F10" s="54">
        <v>649</v>
      </c>
      <c r="G10" s="70">
        <v>-504</v>
      </c>
      <c r="H10" s="54">
        <v>777</v>
      </c>
      <c r="I10" s="54">
        <v>1355</v>
      </c>
      <c r="J10" s="70">
        <v>-578</v>
      </c>
      <c r="K10" s="54">
        <v>5</v>
      </c>
      <c r="L10" s="54">
        <v>15</v>
      </c>
      <c r="M10" s="70">
        <v>-10</v>
      </c>
      <c r="N10" s="72">
        <v>1069</v>
      </c>
      <c r="O10" s="72">
        <v>2182</v>
      </c>
      <c r="P10" s="72">
        <v>-1113</v>
      </c>
    </row>
    <row r="11" spans="1:16" x14ac:dyDescent="0.3">
      <c r="A11" s="67" t="s">
        <v>13</v>
      </c>
      <c r="B11" s="54">
        <v>34</v>
      </c>
      <c r="C11" s="54">
        <v>29</v>
      </c>
      <c r="D11" s="70">
        <v>5</v>
      </c>
      <c r="E11" s="54">
        <v>55</v>
      </c>
      <c r="F11" s="54">
        <v>130</v>
      </c>
      <c r="G11" s="70">
        <v>-75</v>
      </c>
      <c r="H11" s="54">
        <v>224</v>
      </c>
      <c r="I11" s="54">
        <v>377</v>
      </c>
      <c r="J11" s="70">
        <v>-153</v>
      </c>
      <c r="K11" s="54">
        <v>4</v>
      </c>
      <c r="L11" s="54">
        <v>5</v>
      </c>
      <c r="M11" s="70">
        <v>-1</v>
      </c>
      <c r="N11" s="72">
        <v>317</v>
      </c>
      <c r="O11" s="72">
        <v>541</v>
      </c>
      <c r="P11" s="72">
        <v>-224</v>
      </c>
    </row>
    <row r="12" spans="1:16" x14ac:dyDescent="0.3">
      <c r="A12" s="67" t="s">
        <v>14</v>
      </c>
      <c r="B12" s="54">
        <v>32</v>
      </c>
      <c r="C12" s="55">
        <v>54</v>
      </c>
      <c r="D12" s="56">
        <v>-22</v>
      </c>
      <c r="E12" s="55">
        <v>53</v>
      </c>
      <c r="F12" s="55">
        <v>240</v>
      </c>
      <c r="G12" s="56">
        <v>-187</v>
      </c>
      <c r="H12" s="55">
        <v>420</v>
      </c>
      <c r="I12" s="55">
        <v>638</v>
      </c>
      <c r="J12" s="56">
        <v>-218</v>
      </c>
      <c r="K12" s="55">
        <v>2</v>
      </c>
      <c r="L12" s="55">
        <v>3</v>
      </c>
      <c r="M12" s="56">
        <v>-1</v>
      </c>
      <c r="N12" s="71">
        <v>507</v>
      </c>
      <c r="O12" s="71">
        <v>935</v>
      </c>
      <c r="P12" s="71">
        <v>-428</v>
      </c>
    </row>
    <row r="13" spans="1:16" x14ac:dyDescent="0.3">
      <c r="A13" s="67" t="s">
        <v>15</v>
      </c>
      <c r="B13" s="54">
        <v>158</v>
      </c>
      <c r="C13" s="55">
        <v>213</v>
      </c>
      <c r="D13" s="56">
        <v>-55</v>
      </c>
      <c r="E13" s="55">
        <v>120</v>
      </c>
      <c r="F13" s="55">
        <v>645</v>
      </c>
      <c r="G13" s="56">
        <v>-525</v>
      </c>
      <c r="H13" s="55">
        <v>785</v>
      </c>
      <c r="I13" s="55">
        <v>1284</v>
      </c>
      <c r="J13" s="56">
        <v>-499</v>
      </c>
      <c r="K13" s="55">
        <v>7</v>
      </c>
      <c r="L13" s="55">
        <v>15</v>
      </c>
      <c r="M13" s="56">
        <v>-8</v>
      </c>
      <c r="N13" s="56">
        <v>1070</v>
      </c>
      <c r="O13" s="56">
        <v>2157</v>
      </c>
      <c r="P13" s="71">
        <v>-1087</v>
      </c>
    </row>
    <row r="14" spans="1:16" x14ac:dyDescent="0.3">
      <c r="A14" s="67" t="s">
        <v>16</v>
      </c>
      <c r="B14" s="54">
        <v>177</v>
      </c>
      <c r="C14" s="55">
        <v>218</v>
      </c>
      <c r="D14" s="56">
        <v>-41</v>
      </c>
      <c r="E14" s="55">
        <v>101</v>
      </c>
      <c r="F14" s="55">
        <v>527</v>
      </c>
      <c r="G14" s="56">
        <v>-426</v>
      </c>
      <c r="H14" s="55">
        <v>605</v>
      </c>
      <c r="I14" s="55">
        <v>981</v>
      </c>
      <c r="J14" s="56">
        <v>-376</v>
      </c>
      <c r="K14" s="55">
        <v>13</v>
      </c>
      <c r="L14" s="55">
        <v>13</v>
      </c>
      <c r="M14" s="56">
        <v>0</v>
      </c>
      <c r="N14" s="56">
        <v>896</v>
      </c>
      <c r="O14" s="56">
        <v>1739</v>
      </c>
      <c r="P14" s="56">
        <v>-843</v>
      </c>
    </row>
    <row r="15" spans="1:16" x14ac:dyDescent="0.3">
      <c r="A15" s="67" t="s">
        <v>17</v>
      </c>
      <c r="B15" s="55">
        <v>19</v>
      </c>
      <c r="C15" s="55">
        <v>43</v>
      </c>
      <c r="D15" s="56">
        <v>-24</v>
      </c>
      <c r="E15" s="55">
        <v>11</v>
      </c>
      <c r="F15" s="55">
        <v>94</v>
      </c>
      <c r="G15" s="56">
        <v>-83</v>
      </c>
      <c r="H15" s="55">
        <v>106</v>
      </c>
      <c r="I15" s="55">
        <v>198</v>
      </c>
      <c r="J15" s="56">
        <v>-92</v>
      </c>
      <c r="K15" s="55">
        <v>2</v>
      </c>
      <c r="L15" s="55">
        <v>3</v>
      </c>
      <c r="M15" s="56">
        <v>-1</v>
      </c>
      <c r="N15" s="56">
        <v>138</v>
      </c>
      <c r="O15" s="56">
        <v>338</v>
      </c>
      <c r="P15" s="56">
        <v>-200</v>
      </c>
    </row>
    <row r="16" spans="1:16" x14ac:dyDescent="0.3">
      <c r="A16" s="67" t="s">
        <v>18</v>
      </c>
      <c r="B16" s="54">
        <v>47</v>
      </c>
      <c r="C16" s="55">
        <v>76</v>
      </c>
      <c r="D16" s="56">
        <v>-29</v>
      </c>
      <c r="E16" s="55">
        <v>44</v>
      </c>
      <c r="F16" s="55">
        <v>193</v>
      </c>
      <c r="G16" s="56">
        <v>-149</v>
      </c>
      <c r="H16" s="55">
        <v>233</v>
      </c>
      <c r="I16" s="55">
        <v>439</v>
      </c>
      <c r="J16" s="56">
        <v>-206</v>
      </c>
      <c r="K16" s="55">
        <v>7</v>
      </c>
      <c r="L16" s="55">
        <v>7</v>
      </c>
      <c r="M16" s="56">
        <v>0</v>
      </c>
      <c r="N16" s="56">
        <v>331</v>
      </c>
      <c r="O16" s="56">
        <v>715</v>
      </c>
      <c r="P16" s="56">
        <v>-384</v>
      </c>
    </row>
    <row r="17" spans="1:19" x14ac:dyDescent="0.3">
      <c r="A17" s="67" t="s">
        <v>19</v>
      </c>
      <c r="B17" s="54">
        <v>245</v>
      </c>
      <c r="C17" s="55">
        <v>485</v>
      </c>
      <c r="D17" s="56">
        <v>-240</v>
      </c>
      <c r="E17" s="55">
        <v>36</v>
      </c>
      <c r="F17" s="55">
        <v>388</v>
      </c>
      <c r="G17" s="56">
        <v>-352</v>
      </c>
      <c r="H17" s="55">
        <v>724</v>
      </c>
      <c r="I17" s="55">
        <v>1394</v>
      </c>
      <c r="J17" s="56">
        <v>-670</v>
      </c>
      <c r="K17" s="55">
        <v>12</v>
      </c>
      <c r="L17" s="55">
        <v>29</v>
      </c>
      <c r="M17" s="56">
        <v>-17</v>
      </c>
      <c r="N17" s="56">
        <v>1017</v>
      </c>
      <c r="O17" s="56">
        <v>2296</v>
      </c>
      <c r="P17" s="56">
        <v>-1279</v>
      </c>
    </row>
    <row r="18" spans="1:19" x14ac:dyDescent="0.3">
      <c r="A18" s="67" t="s">
        <v>20</v>
      </c>
      <c r="B18" s="54">
        <v>61</v>
      </c>
      <c r="C18" s="55">
        <v>54</v>
      </c>
      <c r="D18" s="56">
        <v>7</v>
      </c>
      <c r="E18" s="55">
        <v>21</v>
      </c>
      <c r="F18" s="55">
        <v>129</v>
      </c>
      <c r="G18" s="56">
        <v>-108</v>
      </c>
      <c r="H18" s="55">
        <v>227</v>
      </c>
      <c r="I18" s="55">
        <v>409</v>
      </c>
      <c r="J18" s="56">
        <v>-182</v>
      </c>
      <c r="K18" s="55">
        <v>4</v>
      </c>
      <c r="L18" s="55">
        <v>5</v>
      </c>
      <c r="M18" s="56">
        <v>-1</v>
      </c>
      <c r="N18" s="56">
        <v>313</v>
      </c>
      <c r="O18" s="56">
        <v>597</v>
      </c>
      <c r="P18" s="56">
        <v>-284</v>
      </c>
    </row>
    <row r="19" spans="1:19" x14ac:dyDescent="0.3">
      <c r="A19" s="67" t="s">
        <v>21</v>
      </c>
      <c r="B19" s="54">
        <v>6</v>
      </c>
      <c r="C19" s="55">
        <v>9</v>
      </c>
      <c r="D19" s="56">
        <v>-3</v>
      </c>
      <c r="E19" s="55">
        <v>1</v>
      </c>
      <c r="F19" s="55">
        <v>19</v>
      </c>
      <c r="G19" s="56">
        <v>-18</v>
      </c>
      <c r="H19" s="55">
        <v>47</v>
      </c>
      <c r="I19" s="55">
        <v>88</v>
      </c>
      <c r="J19" s="56">
        <v>-41</v>
      </c>
      <c r="K19" s="55">
        <v>1</v>
      </c>
      <c r="L19" s="55">
        <v>0</v>
      </c>
      <c r="M19" s="56">
        <v>1</v>
      </c>
      <c r="N19" s="56">
        <v>55</v>
      </c>
      <c r="O19" s="56">
        <v>116</v>
      </c>
      <c r="P19" s="56">
        <v>-61</v>
      </c>
    </row>
    <row r="20" spans="1:19" x14ac:dyDescent="0.3">
      <c r="A20" s="67" t="s">
        <v>22</v>
      </c>
      <c r="B20" s="54">
        <v>195</v>
      </c>
      <c r="C20" s="55">
        <v>213</v>
      </c>
      <c r="D20" s="56">
        <v>-18</v>
      </c>
      <c r="E20" s="55">
        <v>24</v>
      </c>
      <c r="F20" s="55">
        <v>432</v>
      </c>
      <c r="G20" s="56">
        <v>-408</v>
      </c>
      <c r="H20" s="55">
        <v>1224</v>
      </c>
      <c r="I20" s="55">
        <v>1715</v>
      </c>
      <c r="J20" s="56">
        <v>-491</v>
      </c>
      <c r="K20" s="55">
        <v>9</v>
      </c>
      <c r="L20" s="55">
        <v>19</v>
      </c>
      <c r="M20" s="56">
        <v>-10</v>
      </c>
      <c r="N20" s="56">
        <v>1452</v>
      </c>
      <c r="O20" s="56">
        <v>2379</v>
      </c>
      <c r="P20" s="56">
        <v>-927</v>
      </c>
    </row>
    <row r="21" spans="1:19" x14ac:dyDescent="0.3">
      <c r="A21" s="67" t="s">
        <v>23</v>
      </c>
      <c r="B21" s="54">
        <v>127</v>
      </c>
      <c r="C21" s="55">
        <v>105</v>
      </c>
      <c r="D21" s="56">
        <v>22</v>
      </c>
      <c r="E21" s="55">
        <v>40</v>
      </c>
      <c r="F21" s="55">
        <v>259</v>
      </c>
      <c r="G21" s="56">
        <v>-219</v>
      </c>
      <c r="H21" s="55">
        <v>789</v>
      </c>
      <c r="I21" s="55">
        <v>1275</v>
      </c>
      <c r="J21" s="56">
        <v>-486</v>
      </c>
      <c r="K21" s="55">
        <v>3</v>
      </c>
      <c r="L21" s="55">
        <v>3</v>
      </c>
      <c r="M21" s="56">
        <v>0</v>
      </c>
      <c r="N21" s="56">
        <v>959</v>
      </c>
      <c r="O21" s="56">
        <v>1642</v>
      </c>
      <c r="P21" s="56">
        <v>-683</v>
      </c>
    </row>
    <row r="22" spans="1:19" x14ac:dyDescent="0.3">
      <c r="A22" s="67" t="s">
        <v>24</v>
      </c>
      <c r="B22" s="54">
        <v>18</v>
      </c>
      <c r="C22" s="55">
        <v>11</v>
      </c>
      <c r="D22" s="56">
        <v>7</v>
      </c>
      <c r="E22" s="55">
        <v>4</v>
      </c>
      <c r="F22" s="55">
        <v>19</v>
      </c>
      <c r="G22" s="56">
        <v>-15</v>
      </c>
      <c r="H22" s="55">
        <v>99</v>
      </c>
      <c r="I22" s="55">
        <v>139</v>
      </c>
      <c r="J22" s="56">
        <v>-40</v>
      </c>
      <c r="K22" s="55">
        <v>1</v>
      </c>
      <c r="L22" s="55">
        <v>3</v>
      </c>
      <c r="M22" s="56">
        <v>-2</v>
      </c>
      <c r="N22" s="56">
        <v>122</v>
      </c>
      <c r="O22" s="56">
        <v>172</v>
      </c>
      <c r="P22" s="56">
        <v>-50</v>
      </c>
    </row>
    <row r="23" spans="1:19" x14ac:dyDescent="0.3">
      <c r="A23" s="67" t="s">
        <v>25</v>
      </c>
      <c r="B23" s="54">
        <v>52</v>
      </c>
      <c r="C23" s="55">
        <v>25</v>
      </c>
      <c r="D23" s="56">
        <v>27</v>
      </c>
      <c r="E23" s="55">
        <v>12</v>
      </c>
      <c r="F23" s="55">
        <v>82</v>
      </c>
      <c r="G23" s="56">
        <v>-70</v>
      </c>
      <c r="H23" s="55">
        <v>541</v>
      </c>
      <c r="I23" s="55">
        <v>764</v>
      </c>
      <c r="J23" s="56">
        <v>-223</v>
      </c>
      <c r="K23" s="55">
        <v>6</v>
      </c>
      <c r="L23" s="55">
        <v>7</v>
      </c>
      <c r="M23" s="56">
        <v>-1</v>
      </c>
      <c r="N23" s="56">
        <v>611</v>
      </c>
      <c r="O23" s="56">
        <v>878</v>
      </c>
      <c r="P23" s="56">
        <v>-267</v>
      </c>
    </row>
    <row r="24" spans="1:19" x14ac:dyDescent="0.3">
      <c r="A24" s="67" t="s">
        <v>26</v>
      </c>
      <c r="B24" s="54">
        <v>89</v>
      </c>
      <c r="C24" s="55">
        <v>93</v>
      </c>
      <c r="D24" s="56">
        <v>-4</v>
      </c>
      <c r="E24" s="55">
        <v>23</v>
      </c>
      <c r="F24" s="55">
        <v>197</v>
      </c>
      <c r="G24" s="56">
        <v>-174</v>
      </c>
      <c r="H24" s="55">
        <v>566</v>
      </c>
      <c r="I24" s="55">
        <v>1346</v>
      </c>
      <c r="J24" s="56">
        <v>-780</v>
      </c>
      <c r="K24" s="55">
        <v>2</v>
      </c>
      <c r="L24" s="55">
        <v>16</v>
      </c>
      <c r="M24" s="56">
        <v>-14</v>
      </c>
      <c r="N24" s="56">
        <v>680</v>
      </c>
      <c r="O24" s="56">
        <v>1652</v>
      </c>
      <c r="P24" s="56">
        <v>-972</v>
      </c>
    </row>
    <row r="25" spans="1:19" x14ac:dyDescent="0.3">
      <c r="A25" s="67" t="s">
        <v>27</v>
      </c>
      <c r="B25" s="57">
        <v>59</v>
      </c>
      <c r="C25" s="58">
        <v>82</v>
      </c>
      <c r="D25" s="59">
        <v>-23</v>
      </c>
      <c r="E25" s="58">
        <v>36</v>
      </c>
      <c r="F25" s="58">
        <v>127</v>
      </c>
      <c r="G25" s="59">
        <v>-91</v>
      </c>
      <c r="H25" s="58">
        <v>338</v>
      </c>
      <c r="I25" s="58">
        <v>575</v>
      </c>
      <c r="J25" s="59">
        <v>-237</v>
      </c>
      <c r="K25" s="58">
        <v>9</v>
      </c>
      <c r="L25" s="58">
        <v>3</v>
      </c>
      <c r="M25" s="59">
        <v>6</v>
      </c>
      <c r="N25" s="59">
        <v>442</v>
      </c>
      <c r="O25" s="59">
        <v>787</v>
      </c>
      <c r="P25" s="59">
        <v>-345</v>
      </c>
    </row>
    <row r="26" spans="1:19" ht="3" customHeight="1" x14ac:dyDescent="0.3">
      <c r="A26" s="67"/>
      <c r="B26" s="62"/>
      <c r="C26" s="62"/>
      <c r="D26" s="63"/>
      <c r="E26" s="62"/>
      <c r="F26" s="62"/>
      <c r="G26" s="63"/>
      <c r="H26" s="69"/>
      <c r="I26" s="62"/>
      <c r="J26" s="63"/>
      <c r="K26" s="69"/>
      <c r="L26" s="62"/>
      <c r="M26" s="63"/>
      <c r="N26" s="5"/>
      <c r="O26" s="5"/>
      <c r="P26" s="5"/>
    </row>
    <row r="27" spans="1:19" x14ac:dyDescent="0.3">
      <c r="A27" s="67" t="s">
        <v>37</v>
      </c>
      <c r="B27" s="62">
        <f>+B6+B7+B8+B12</f>
        <v>424</v>
      </c>
      <c r="C27" s="62">
        <f t="shared" ref="C27:P27" si="0">+C6+C7+C8+C12</f>
        <v>578</v>
      </c>
      <c r="D27" s="63">
        <f t="shared" si="0"/>
        <v>-154</v>
      </c>
      <c r="E27" s="62">
        <f t="shared" si="0"/>
        <v>457</v>
      </c>
      <c r="F27" s="62">
        <f t="shared" si="0"/>
        <v>1925</v>
      </c>
      <c r="G27" s="63">
        <f t="shared" si="0"/>
        <v>-1468</v>
      </c>
      <c r="H27" s="69">
        <f t="shared" si="0"/>
        <v>2985</v>
      </c>
      <c r="I27" s="62">
        <f t="shared" si="0"/>
        <v>4657</v>
      </c>
      <c r="J27" s="63">
        <f t="shared" si="0"/>
        <v>-1672</v>
      </c>
      <c r="K27" s="69">
        <f t="shared" si="0"/>
        <v>47</v>
      </c>
      <c r="L27" s="62">
        <f t="shared" si="0"/>
        <v>54</v>
      </c>
      <c r="M27" s="63">
        <f t="shared" si="0"/>
        <v>-7</v>
      </c>
      <c r="N27" s="69">
        <f t="shared" si="0"/>
        <v>3913</v>
      </c>
      <c r="O27" s="62">
        <f t="shared" si="0"/>
        <v>7214</v>
      </c>
      <c r="P27" s="63">
        <f t="shared" si="0"/>
        <v>-3301</v>
      </c>
    </row>
    <row r="28" spans="1:19" x14ac:dyDescent="0.3">
      <c r="A28" s="67" t="s">
        <v>38</v>
      </c>
      <c r="B28" s="62">
        <f>+B9+B10+B11+B13</f>
        <v>345</v>
      </c>
      <c r="C28" s="62">
        <f t="shared" ref="C28:P28" si="1">+C9+C10+C11+C13</f>
        <v>424</v>
      </c>
      <c r="D28" s="63">
        <f t="shared" si="1"/>
        <v>-79</v>
      </c>
      <c r="E28" s="62">
        <f t="shared" si="1"/>
        <v>360</v>
      </c>
      <c r="F28" s="62">
        <f t="shared" si="1"/>
        <v>1591</v>
      </c>
      <c r="G28" s="63">
        <f t="shared" si="1"/>
        <v>-1231</v>
      </c>
      <c r="H28" s="69">
        <f t="shared" si="1"/>
        <v>1974</v>
      </c>
      <c r="I28" s="62">
        <f t="shared" si="1"/>
        <v>3349</v>
      </c>
      <c r="J28" s="63">
        <f t="shared" si="1"/>
        <v>-1375</v>
      </c>
      <c r="K28" s="69">
        <f t="shared" si="1"/>
        <v>21</v>
      </c>
      <c r="L28" s="62">
        <f t="shared" si="1"/>
        <v>45</v>
      </c>
      <c r="M28" s="63">
        <f t="shared" si="1"/>
        <v>-24</v>
      </c>
      <c r="N28" s="69">
        <f t="shared" si="1"/>
        <v>2700</v>
      </c>
      <c r="O28" s="62">
        <f t="shared" si="1"/>
        <v>5409</v>
      </c>
      <c r="P28" s="63">
        <f t="shared" si="1"/>
        <v>-2709</v>
      </c>
    </row>
    <row r="29" spans="1:19" x14ac:dyDescent="0.3">
      <c r="A29" s="67" t="s">
        <v>29</v>
      </c>
      <c r="B29" s="62">
        <f>+B14+B15+B16+B17</f>
        <v>488</v>
      </c>
      <c r="C29" s="62">
        <f t="shared" ref="C29:P29" si="2">+C14+C15+C16+C17</f>
        <v>822</v>
      </c>
      <c r="D29" s="63">
        <f t="shared" si="2"/>
        <v>-334</v>
      </c>
      <c r="E29" s="62">
        <f t="shared" si="2"/>
        <v>192</v>
      </c>
      <c r="F29" s="62">
        <f t="shared" si="2"/>
        <v>1202</v>
      </c>
      <c r="G29" s="63">
        <f t="shared" si="2"/>
        <v>-1010</v>
      </c>
      <c r="H29" s="69">
        <f t="shared" si="2"/>
        <v>1668</v>
      </c>
      <c r="I29" s="62">
        <f t="shared" si="2"/>
        <v>3012</v>
      </c>
      <c r="J29" s="63">
        <f t="shared" si="2"/>
        <v>-1344</v>
      </c>
      <c r="K29" s="69">
        <f t="shared" si="2"/>
        <v>34</v>
      </c>
      <c r="L29" s="62">
        <f t="shared" si="2"/>
        <v>52</v>
      </c>
      <c r="M29" s="63">
        <f t="shared" si="2"/>
        <v>-18</v>
      </c>
      <c r="N29" s="69">
        <f t="shared" si="2"/>
        <v>2382</v>
      </c>
      <c r="O29" s="62">
        <f t="shared" si="2"/>
        <v>5088</v>
      </c>
      <c r="P29" s="63">
        <f t="shared" si="2"/>
        <v>-2706</v>
      </c>
    </row>
    <row r="30" spans="1:19" x14ac:dyDescent="0.3">
      <c r="A30" s="67" t="s">
        <v>30</v>
      </c>
      <c r="B30" s="64">
        <f>+B18+B19+B20+B21+B22+B23+B24+B25</f>
        <v>607</v>
      </c>
      <c r="C30" s="64">
        <f t="shared" ref="C30:P30" si="3">+C18+C19+C20+C21+C22+C23+C24+C25</f>
        <v>592</v>
      </c>
      <c r="D30" s="65">
        <f t="shared" si="3"/>
        <v>15</v>
      </c>
      <c r="E30" s="62">
        <f t="shared" si="3"/>
        <v>161</v>
      </c>
      <c r="F30" s="62">
        <f t="shared" si="3"/>
        <v>1264</v>
      </c>
      <c r="G30" s="63">
        <f t="shared" si="3"/>
        <v>-1103</v>
      </c>
      <c r="H30" s="69">
        <f t="shared" si="3"/>
        <v>3831</v>
      </c>
      <c r="I30" s="62">
        <f t="shared" si="3"/>
        <v>6311</v>
      </c>
      <c r="J30" s="63">
        <f t="shared" si="3"/>
        <v>-2480</v>
      </c>
      <c r="K30" s="69">
        <f t="shared" si="3"/>
        <v>35</v>
      </c>
      <c r="L30" s="62">
        <f t="shared" si="3"/>
        <v>56</v>
      </c>
      <c r="M30" s="63">
        <f t="shared" si="3"/>
        <v>-21</v>
      </c>
      <c r="N30" s="69">
        <f t="shared" si="3"/>
        <v>4634</v>
      </c>
      <c r="O30" s="62">
        <f t="shared" si="3"/>
        <v>8223</v>
      </c>
      <c r="P30" s="63">
        <f t="shared" si="3"/>
        <v>-3589</v>
      </c>
    </row>
    <row r="31" spans="1:19" x14ac:dyDescent="0.3">
      <c r="A31" s="36" t="s">
        <v>28</v>
      </c>
      <c r="B31" s="8">
        <f>SUM(B27:B30)</f>
        <v>1864</v>
      </c>
      <c r="C31" s="8">
        <f t="shared" ref="C31:O31" si="4">SUM(C27:C30)</f>
        <v>2416</v>
      </c>
      <c r="D31" s="47">
        <f t="shared" si="4"/>
        <v>-552</v>
      </c>
      <c r="E31" s="8">
        <f t="shared" si="4"/>
        <v>1170</v>
      </c>
      <c r="F31" s="8">
        <f t="shared" si="4"/>
        <v>5982</v>
      </c>
      <c r="G31" s="47">
        <f t="shared" si="4"/>
        <v>-4812</v>
      </c>
      <c r="H31" s="46">
        <f t="shared" si="4"/>
        <v>10458</v>
      </c>
      <c r="I31" s="8">
        <f t="shared" si="4"/>
        <v>17329</v>
      </c>
      <c r="J31" s="47">
        <f t="shared" si="4"/>
        <v>-6871</v>
      </c>
      <c r="K31" s="46">
        <f t="shared" si="4"/>
        <v>137</v>
      </c>
      <c r="L31" s="8">
        <f t="shared" si="4"/>
        <v>207</v>
      </c>
      <c r="M31" s="47">
        <f t="shared" si="4"/>
        <v>-70</v>
      </c>
      <c r="N31" s="46">
        <f t="shared" si="4"/>
        <v>13629</v>
      </c>
      <c r="O31" s="8">
        <f t="shared" si="4"/>
        <v>25934</v>
      </c>
      <c r="P31" s="47">
        <f>SUM(P27:P30)</f>
        <v>-12305</v>
      </c>
      <c r="Q31" s="9"/>
      <c r="R31" s="9"/>
      <c r="S31" s="9"/>
    </row>
    <row r="32" spans="1:19" x14ac:dyDescent="0.3">
      <c r="A32" t="s">
        <v>70</v>
      </c>
      <c r="B32" s="9"/>
    </row>
    <row r="33" spans="1:18" x14ac:dyDescent="0.3">
      <c r="A33" t="s">
        <v>69</v>
      </c>
      <c r="N33" s="15"/>
      <c r="O33" s="15"/>
      <c r="P33" s="15"/>
      <c r="Q33" s="16"/>
      <c r="R33" s="16"/>
    </row>
    <row r="36" spans="1:18" x14ac:dyDescent="0.3">
      <c r="N36" s="7"/>
      <c r="O36" s="7"/>
      <c r="P36" s="7"/>
    </row>
    <row r="59" spans="1:1" x14ac:dyDescent="0.3">
      <c r="A59" s="6"/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workbookViewId="0">
      <selection activeCell="D134" sqref="D134"/>
    </sheetView>
  </sheetViews>
  <sheetFormatPr defaultRowHeight="14.4" x14ac:dyDescent="0.3"/>
  <cols>
    <col min="1" max="1" width="42.21875" bestFit="1" customWidth="1"/>
    <col min="4" max="4" width="12" customWidth="1"/>
    <col min="7" max="7" width="12" customWidth="1"/>
    <col min="10" max="10" width="12" customWidth="1"/>
    <col min="13" max="13" width="12" customWidth="1"/>
    <col min="16" max="16" width="12" customWidth="1"/>
  </cols>
  <sheetData>
    <row r="1" spans="1:16" x14ac:dyDescent="0.3">
      <c r="A1" s="25" t="s">
        <v>47</v>
      </c>
    </row>
    <row r="2" spans="1:16" x14ac:dyDescent="0.3">
      <c r="A2" s="20" t="s">
        <v>184</v>
      </c>
    </row>
    <row r="3" spans="1:16" x14ac:dyDescent="0.3">
      <c r="A3" s="20"/>
    </row>
    <row r="4" spans="1:16" ht="14.4" customHeight="1" x14ac:dyDescent="0.3">
      <c r="A4" s="33"/>
      <c r="B4" s="73" t="s">
        <v>0</v>
      </c>
      <c r="C4" s="73"/>
      <c r="D4" s="73"/>
      <c r="E4" s="73" t="s">
        <v>1</v>
      </c>
      <c r="F4" s="73"/>
      <c r="G4" s="73"/>
      <c r="H4" s="73" t="s">
        <v>2</v>
      </c>
      <c r="I4" s="73"/>
      <c r="J4" s="73"/>
      <c r="K4" s="73" t="s">
        <v>3</v>
      </c>
      <c r="L4" s="73"/>
      <c r="M4" s="73"/>
      <c r="N4" s="73" t="s">
        <v>4</v>
      </c>
      <c r="O4" s="73"/>
      <c r="P4" s="73"/>
    </row>
    <row r="5" spans="1:16" ht="27.6" x14ac:dyDescent="0.3">
      <c r="A5" s="34" t="s">
        <v>43</v>
      </c>
      <c r="B5" s="32" t="s">
        <v>5</v>
      </c>
      <c r="C5" s="4" t="s">
        <v>6</v>
      </c>
      <c r="D5" s="4" t="s">
        <v>7</v>
      </c>
      <c r="E5" s="32" t="s">
        <v>5</v>
      </c>
      <c r="F5" s="4" t="s">
        <v>6</v>
      </c>
      <c r="G5" s="4" t="s">
        <v>7</v>
      </c>
      <c r="H5" s="32" t="s">
        <v>5</v>
      </c>
      <c r="I5" s="4" t="s">
        <v>6</v>
      </c>
      <c r="J5" s="4" t="s">
        <v>7</v>
      </c>
      <c r="K5" s="32" t="s">
        <v>5</v>
      </c>
      <c r="L5" s="4" t="s">
        <v>6</v>
      </c>
      <c r="M5" s="4" t="s">
        <v>7</v>
      </c>
      <c r="N5" s="32" t="s">
        <v>5</v>
      </c>
      <c r="O5" s="4" t="s">
        <v>6</v>
      </c>
      <c r="P5" s="4" t="s">
        <v>7</v>
      </c>
    </row>
    <row r="6" spans="1:16" s="30" customFormat="1" x14ac:dyDescent="0.3">
      <c r="A6" s="35" t="s">
        <v>71</v>
      </c>
      <c r="B6" s="41">
        <v>3</v>
      </c>
      <c r="C6" s="42">
        <v>5</v>
      </c>
      <c r="D6" s="43">
        <f>+B6-C6</f>
        <v>-2</v>
      </c>
      <c r="E6" s="41">
        <v>6</v>
      </c>
      <c r="F6" s="42">
        <v>31</v>
      </c>
      <c r="G6" s="43">
        <f>+E6-F6</f>
        <v>-25</v>
      </c>
      <c r="H6" s="41">
        <v>31</v>
      </c>
      <c r="I6" s="42">
        <v>65</v>
      </c>
      <c r="J6" s="43">
        <f>+H6-I6</f>
        <v>-34</v>
      </c>
      <c r="K6" s="41">
        <v>0</v>
      </c>
      <c r="L6" s="42">
        <v>0</v>
      </c>
      <c r="M6" s="43">
        <f>+K6-L6</f>
        <v>0</v>
      </c>
      <c r="N6" s="41">
        <v>40</v>
      </c>
      <c r="O6" s="42">
        <v>101</v>
      </c>
      <c r="P6" s="43">
        <f>+N6-O6</f>
        <v>-61</v>
      </c>
    </row>
    <row r="7" spans="1:16" s="30" customFormat="1" x14ac:dyDescent="0.3">
      <c r="A7" s="35" t="s">
        <v>72</v>
      </c>
      <c r="B7" s="44">
        <v>3</v>
      </c>
      <c r="C7" s="10">
        <v>1</v>
      </c>
      <c r="D7" s="45">
        <f t="shared" ref="D7:D70" si="0">+B7-C7</f>
        <v>2</v>
      </c>
      <c r="E7" s="44">
        <v>2</v>
      </c>
      <c r="F7" s="10">
        <v>20</v>
      </c>
      <c r="G7" s="45">
        <f t="shared" ref="G7:G70" si="1">+E7-F7</f>
        <v>-18</v>
      </c>
      <c r="H7" s="44">
        <v>25</v>
      </c>
      <c r="I7" s="10">
        <v>38</v>
      </c>
      <c r="J7" s="45">
        <f t="shared" ref="J7:J70" si="2">+H7-I7</f>
        <v>-13</v>
      </c>
      <c r="K7" s="44">
        <v>0</v>
      </c>
      <c r="L7" s="10">
        <v>1</v>
      </c>
      <c r="M7" s="45">
        <f t="shared" ref="M7:M70" si="3">+K7-L7</f>
        <v>-1</v>
      </c>
      <c r="N7" s="44">
        <v>30</v>
      </c>
      <c r="O7" s="10">
        <v>60</v>
      </c>
      <c r="P7" s="45">
        <f t="shared" ref="P7:P70" si="4">+N7-O7</f>
        <v>-30</v>
      </c>
    </row>
    <row r="8" spans="1:16" s="30" customFormat="1" x14ac:dyDescent="0.3">
      <c r="A8" s="35" t="s">
        <v>73</v>
      </c>
      <c r="B8" s="44">
        <v>0</v>
      </c>
      <c r="C8" s="10">
        <v>4</v>
      </c>
      <c r="D8" s="45">
        <f t="shared" si="0"/>
        <v>-4</v>
      </c>
      <c r="E8" s="44">
        <v>2</v>
      </c>
      <c r="F8" s="10">
        <v>10</v>
      </c>
      <c r="G8" s="45">
        <f t="shared" si="1"/>
        <v>-8</v>
      </c>
      <c r="H8" s="44">
        <v>15</v>
      </c>
      <c r="I8" s="10">
        <v>27</v>
      </c>
      <c r="J8" s="45">
        <f t="shared" si="2"/>
        <v>-12</v>
      </c>
      <c r="K8" s="44">
        <v>0</v>
      </c>
      <c r="L8" s="10">
        <v>0</v>
      </c>
      <c r="M8" s="45">
        <f t="shared" si="3"/>
        <v>0</v>
      </c>
      <c r="N8" s="44">
        <v>17</v>
      </c>
      <c r="O8" s="10">
        <v>41</v>
      </c>
      <c r="P8" s="45">
        <f t="shared" si="4"/>
        <v>-24</v>
      </c>
    </row>
    <row r="9" spans="1:16" s="30" customFormat="1" x14ac:dyDescent="0.3">
      <c r="A9" s="35" t="s">
        <v>74</v>
      </c>
      <c r="B9" s="44">
        <v>10</v>
      </c>
      <c r="C9" s="10">
        <v>11</v>
      </c>
      <c r="D9" s="45">
        <f t="shared" si="0"/>
        <v>-1</v>
      </c>
      <c r="E9" s="44">
        <v>16</v>
      </c>
      <c r="F9" s="10">
        <v>53</v>
      </c>
      <c r="G9" s="45">
        <f t="shared" si="1"/>
        <v>-37</v>
      </c>
      <c r="H9" s="44">
        <v>58</v>
      </c>
      <c r="I9" s="10">
        <v>101</v>
      </c>
      <c r="J9" s="45">
        <f t="shared" si="2"/>
        <v>-43</v>
      </c>
      <c r="K9" s="44">
        <v>1</v>
      </c>
      <c r="L9" s="10">
        <v>1</v>
      </c>
      <c r="M9" s="45">
        <f t="shared" si="3"/>
        <v>0</v>
      </c>
      <c r="N9" s="44">
        <v>85</v>
      </c>
      <c r="O9" s="10">
        <v>166</v>
      </c>
      <c r="P9" s="45">
        <f t="shared" si="4"/>
        <v>-81</v>
      </c>
    </row>
    <row r="10" spans="1:16" s="30" customFormat="1" x14ac:dyDescent="0.3">
      <c r="A10" s="35" t="s">
        <v>75</v>
      </c>
      <c r="B10" s="44">
        <v>5</v>
      </c>
      <c r="C10" s="10">
        <v>5</v>
      </c>
      <c r="D10" s="45">
        <f t="shared" si="0"/>
        <v>0</v>
      </c>
      <c r="E10" s="44">
        <v>12</v>
      </c>
      <c r="F10" s="10">
        <v>30</v>
      </c>
      <c r="G10" s="45">
        <f t="shared" si="1"/>
        <v>-18</v>
      </c>
      <c r="H10" s="44">
        <v>24</v>
      </c>
      <c r="I10" s="10">
        <v>69</v>
      </c>
      <c r="J10" s="45">
        <f t="shared" si="2"/>
        <v>-45</v>
      </c>
      <c r="K10" s="44">
        <v>0</v>
      </c>
      <c r="L10" s="10">
        <v>0</v>
      </c>
      <c r="M10" s="45">
        <f t="shared" si="3"/>
        <v>0</v>
      </c>
      <c r="N10" s="44">
        <v>41</v>
      </c>
      <c r="O10" s="10">
        <v>104</v>
      </c>
      <c r="P10" s="45">
        <f t="shared" si="4"/>
        <v>-63</v>
      </c>
    </row>
    <row r="11" spans="1:16" s="30" customFormat="1" x14ac:dyDescent="0.3">
      <c r="A11" s="35" t="s">
        <v>76</v>
      </c>
      <c r="B11" s="44">
        <v>31</v>
      </c>
      <c r="C11" s="10">
        <v>41</v>
      </c>
      <c r="D11" s="45">
        <f t="shared" si="0"/>
        <v>-10</v>
      </c>
      <c r="E11" s="44">
        <v>42</v>
      </c>
      <c r="F11" s="10">
        <v>170</v>
      </c>
      <c r="G11" s="45">
        <f t="shared" si="1"/>
        <v>-128</v>
      </c>
      <c r="H11" s="44">
        <v>276</v>
      </c>
      <c r="I11" s="10">
        <v>410</v>
      </c>
      <c r="J11" s="45">
        <f t="shared" si="2"/>
        <v>-134</v>
      </c>
      <c r="K11" s="44">
        <v>1</v>
      </c>
      <c r="L11" s="10">
        <v>2</v>
      </c>
      <c r="M11" s="45">
        <f t="shared" si="3"/>
        <v>-1</v>
      </c>
      <c r="N11" s="44">
        <v>350</v>
      </c>
      <c r="O11" s="10">
        <v>623</v>
      </c>
      <c r="P11" s="45">
        <f t="shared" si="4"/>
        <v>-273</v>
      </c>
    </row>
    <row r="12" spans="1:16" s="30" customFormat="1" x14ac:dyDescent="0.3">
      <c r="A12" s="35" t="s">
        <v>77</v>
      </c>
      <c r="B12" s="44">
        <v>2</v>
      </c>
      <c r="C12" s="10">
        <v>4</v>
      </c>
      <c r="D12" s="45">
        <f t="shared" si="0"/>
        <v>-2</v>
      </c>
      <c r="E12" s="44">
        <v>5</v>
      </c>
      <c r="F12" s="10">
        <v>3</v>
      </c>
      <c r="G12" s="45">
        <f t="shared" si="1"/>
        <v>2</v>
      </c>
      <c r="H12" s="44">
        <v>12</v>
      </c>
      <c r="I12" s="10">
        <v>33</v>
      </c>
      <c r="J12" s="45">
        <f t="shared" si="2"/>
        <v>-21</v>
      </c>
      <c r="K12" s="44">
        <v>0</v>
      </c>
      <c r="L12" s="10">
        <v>0</v>
      </c>
      <c r="M12" s="45">
        <f t="shared" si="3"/>
        <v>0</v>
      </c>
      <c r="N12" s="44">
        <v>19</v>
      </c>
      <c r="O12" s="10">
        <v>40</v>
      </c>
      <c r="P12" s="45">
        <f t="shared" si="4"/>
        <v>-21</v>
      </c>
    </row>
    <row r="13" spans="1:16" s="30" customFormat="1" x14ac:dyDescent="0.3">
      <c r="A13" s="35" t="s">
        <v>78</v>
      </c>
      <c r="B13" s="44">
        <v>5</v>
      </c>
      <c r="C13" s="10">
        <v>0</v>
      </c>
      <c r="D13" s="45">
        <f t="shared" si="0"/>
        <v>5</v>
      </c>
      <c r="E13" s="44">
        <v>1</v>
      </c>
      <c r="F13" s="10">
        <v>5</v>
      </c>
      <c r="G13" s="45">
        <f t="shared" si="1"/>
        <v>-4</v>
      </c>
      <c r="H13" s="44">
        <v>23</v>
      </c>
      <c r="I13" s="10">
        <v>30</v>
      </c>
      <c r="J13" s="45">
        <f t="shared" si="2"/>
        <v>-7</v>
      </c>
      <c r="K13" s="44">
        <v>0</v>
      </c>
      <c r="L13" s="10">
        <v>0</v>
      </c>
      <c r="M13" s="45">
        <f t="shared" si="3"/>
        <v>0</v>
      </c>
      <c r="N13" s="44">
        <v>29</v>
      </c>
      <c r="O13" s="10">
        <v>35</v>
      </c>
      <c r="P13" s="45">
        <f t="shared" si="4"/>
        <v>-6</v>
      </c>
    </row>
    <row r="14" spans="1:16" s="30" customFormat="1" x14ac:dyDescent="0.3">
      <c r="A14" s="36" t="s">
        <v>8</v>
      </c>
      <c r="B14" s="46">
        <f>SUM(B6:B13)</f>
        <v>59</v>
      </c>
      <c r="C14" s="8">
        <f t="shared" ref="C14:O14" si="5">SUM(C6:C13)</f>
        <v>71</v>
      </c>
      <c r="D14" s="47">
        <f t="shared" si="0"/>
        <v>-12</v>
      </c>
      <c r="E14" s="46">
        <f t="shared" si="5"/>
        <v>86</v>
      </c>
      <c r="F14" s="8">
        <f t="shared" si="5"/>
        <v>322</v>
      </c>
      <c r="G14" s="47">
        <f t="shared" si="1"/>
        <v>-236</v>
      </c>
      <c r="H14" s="46">
        <f t="shared" si="5"/>
        <v>464</v>
      </c>
      <c r="I14" s="8">
        <f t="shared" si="5"/>
        <v>773</v>
      </c>
      <c r="J14" s="47">
        <f t="shared" si="2"/>
        <v>-309</v>
      </c>
      <c r="K14" s="46">
        <f t="shared" si="5"/>
        <v>2</v>
      </c>
      <c r="L14" s="8">
        <f t="shared" si="5"/>
        <v>4</v>
      </c>
      <c r="M14" s="47">
        <f t="shared" si="3"/>
        <v>-2</v>
      </c>
      <c r="N14" s="46">
        <f t="shared" si="5"/>
        <v>611</v>
      </c>
      <c r="O14" s="8">
        <f t="shared" si="5"/>
        <v>1170</v>
      </c>
      <c r="P14" s="47">
        <f t="shared" si="4"/>
        <v>-559</v>
      </c>
    </row>
    <row r="15" spans="1:16" s="30" customFormat="1" x14ac:dyDescent="0.3">
      <c r="A15" s="35" t="s">
        <v>79</v>
      </c>
      <c r="B15" s="44">
        <v>2</v>
      </c>
      <c r="C15" s="10">
        <v>2</v>
      </c>
      <c r="D15" s="45">
        <f t="shared" si="0"/>
        <v>0</v>
      </c>
      <c r="E15" s="44">
        <v>6</v>
      </c>
      <c r="F15" s="10">
        <v>22</v>
      </c>
      <c r="G15" s="45">
        <f t="shared" si="1"/>
        <v>-16</v>
      </c>
      <c r="H15" s="44">
        <v>23</v>
      </c>
      <c r="I15" s="10">
        <v>24</v>
      </c>
      <c r="J15" s="45">
        <f t="shared" si="2"/>
        <v>-1</v>
      </c>
      <c r="K15" s="44">
        <v>0</v>
      </c>
      <c r="L15" s="10">
        <v>0</v>
      </c>
      <c r="M15" s="45">
        <f t="shared" si="3"/>
        <v>0</v>
      </c>
      <c r="N15" s="44">
        <v>31</v>
      </c>
      <c r="O15" s="10">
        <v>48</v>
      </c>
      <c r="P15" s="45">
        <f t="shared" si="4"/>
        <v>-17</v>
      </c>
    </row>
    <row r="16" spans="1:16" s="30" customFormat="1" x14ac:dyDescent="0.3">
      <c r="A16" s="36" t="s">
        <v>80</v>
      </c>
      <c r="B16" s="46">
        <f t="shared" ref="B16:O16" si="6">SUM(B15)</f>
        <v>2</v>
      </c>
      <c r="C16" s="8">
        <f t="shared" si="6"/>
        <v>2</v>
      </c>
      <c r="D16" s="47">
        <f t="shared" si="0"/>
        <v>0</v>
      </c>
      <c r="E16" s="46">
        <f t="shared" si="6"/>
        <v>6</v>
      </c>
      <c r="F16" s="8">
        <f t="shared" si="6"/>
        <v>22</v>
      </c>
      <c r="G16" s="47">
        <f t="shared" si="1"/>
        <v>-16</v>
      </c>
      <c r="H16" s="46">
        <f t="shared" si="6"/>
        <v>23</v>
      </c>
      <c r="I16" s="8">
        <f t="shared" si="6"/>
        <v>24</v>
      </c>
      <c r="J16" s="47">
        <f t="shared" si="2"/>
        <v>-1</v>
      </c>
      <c r="K16" s="46">
        <f t="shared" si="6"/>
        <v>0</v>
      </c>
      <c r="L16" s="8">
        <f t="shared" si="6"/>
        <v>0</v>
      </c>
      <c r="M16" s="47">
        <f t="shared" si="3"/>
        <v>0</v>
      </c>
      <c r="N16" s="46">
        <f t="shared" si="6"/>
        <v>31</v>
      </c>
      <c r="O16" s="8">
        <f t="shared" si="6"/>
        <v>48</v>
      </c>
      <c r="P16" s="47">
        <f t="shared" si="4"/>
        <v>-17</v>
      </c>
    </row>
    <row r="17" spans="1:16" s="30" customFormat="1" x14ac:dyDescent="0.3">
      <c r="A17" s="35" t="s">
        <v>81</v>
      </c>
      <c r="B17" s="44">
        <v>13</v>
      </c>
      <c r="C17" s="10">
        <v>25</v>
      </c>
      <c r="D17" s="45">
        <f t="shared" si="0"/>
        <v>-12</v>
      </c>
      <c r="E17" s="44">
        <v>17</v>
      </c>
      <c r="F17" s="10">
        <v>48</v>
      </c>
      <c r="G17" s="45">
        <f t="shared" si="1"/>
        <v>-31</v>
      </c>
      <c r="H17" s="44">
        <v>88</v>
      </c>
      <c r="I17" s="10">
        <v>136</v>
      </c>
      <c r="J17" s="45">
        <f t="shared" si="2"/>
        <v>-48</v>
      </c>
      <c r="K17" s="44">
        <v>0</v>
      </c>
      <c r="L17" s="10">
        <v>1</v>
      </c>
      <c r="M17" s="45">
        <f t="shared" si="3"/>
        <v>-1</v>
      </c>
      <c r="N17" s="44">
        <v>118</v>
      </c>
      <c r="O17" s="10">
        <v>210</v>
      </c>
      <c r="P17" s="45">
        <f t="shared" si="4"/>
        <v>-92</v>
      </c>
    </row>
    <row r="18" spans="1:16" s="30" customFormat="1" x14ac:dyDescent="0.3">
      <c r="A18" s="35" t="s">
        <v>82</v>
      </c>
      <c r="B18" s="44">
        <v>20</v>
      </c>
      <c r="C18" s="10">
        <v>27</v>
      </c>
      <c r="D18" s="45">
        <f t="shared" si="0"/>
        <v>-7</v>
      </c>
      <c r="E18" s="44">
        <v>15</v>
      </c>
      <c r="F18" s="10">
        <v>71</v>
      </c>
      <c r="G18" s="45">
        <f t="shared" si="1"/>
        <v>-56</v>
      </c>
      <c r="H18" s="44">
        <v>116</v>
      </c>
      <c r="I18" s="10">
        <v>193</v>
      </c>
      <c r="J18" s="45">
        <f t="shared" si="2"/>
        <v>-77</v>
      </c>
      <c r="K18" s="44">
        <v>1</v>
      </c>
      <c r="L18" s="10">
        <v>3</v>
      </c>
      <c r="M18" s="45">
        <f t="shared" si="3"/>
        <v>-2</v>
      </c>
      <c r="N18" s="44">
        <v>152</v>
      </c>
      <c r="O18" s="10">
        <v>294</v>
      </c>
      <c r="P18" s="45">
        <f t="shared" si="4"/>
        <v>-142</v>
      </c>
    </row>
    <row r="19" spans="1:16" s="30" customFormat="1" x14ac:dyDescent="0.3">
      <c r="A19" s="35" t="s">
        <v>83</v>
      </c>
      <c r="B19" s="44">
        <v>9</v>
      </c>
      <c r="C19" s="10">
        <v>20</v>
      </c>
      <c r="D19" s="45">
        <f t="shared" si="0"/>
        <v>-11</v>
      </c>
      <c r="E19" s="44">
        <v>10</v>
      </c>
      <c r="F19" s="10">
        <v>29</v>
      </c>
      <c r="G19" s="45">
        <f t="shared" si="1"/>
        <v>-19</v>
      </c>
      <c r="H19" s="44">
        <v>44</v>
      </c>
      <c r="I19" s="10">
        <v>66</v>
      </c>
      <c r="J19" s="45">
        <f t="shared" si="2"/>
        <v>-22</v>
      </c>
      <c r="K19" s="44">
        <v>0</v>
      </c>
      <c r="L19" s="10">
        <v>0</v>
      </c>
      <c r="M19" s="45">
        <f t="shared" si="3"/>
        <v>0</v>
      </c>
      <c r="N19" s="44">
        <v>63</v>
      </c>
      <c r="O19" s="10">
        <v>115</v>
      </c>
      <c r="P19" s="45">
        <f t="shared" si="4"/>
        <v>-52</v>
      </c>
    </row>
    <row r="20" spans="1:16" s="30" customFormat="1" x14ac:dyDescent="0.3">
      <c r="A20" s="35" t="s">
        <v>84</v>
      </c>
      <c r="B20" s="44">
        <v>4</v>
      </c>
      <c r="C20" s="10">
        <v>6</v>
      </c>
      <c r="D20" s="45">
        <f t="shared" si="0"/>
        <v>-2</v>
      </c>
      <c r="E20" s="44">
        <v>4</v>
      </c>
      <c r="F20" s="10">
        <v>13</v>
      </c>
      <c r="G20" s="45">
        <f t="shared" si="1"/>
        <v>-9</v>
      </c>
      <c r="H20" s="44">
        <v>27</v>
      </c>
      <c r="I20" s="10">
        <v>39</v>
      </c>
      <c r="J20" s="45">
        <f t="shared" si="2"/>
        <v>-12</v>
      </c>
      <c r="K20" s="44">
        <v>1</v>
      </c>
      <c r="L20" s="10">
        <v>0</v>
      </c>
      <c r="M20" s="45">
        <f t="shared" si="3"/>
        <v>1</v>
      </c>
      <c r="N20" s="44">
        <v>36</v>
      </c>
      <c r="O20" s="10">
        <v>58</v>
      </c>
      <c r="P20" s="45">
        <f t="shared" si="4"/>
        <v>-22</v>
      </c>
    </row>
    <row r="21" spans="1:16" s="30" customFormat="1" x14ac:dyDescent="0.3">
      <c r="A21" s="35" t="s">
        <v>85</v>
      </c>
      <c r="B21" s="44">
        <v>5</v>
      </c>
      <c r="C21" s="10">
        <v>4</v>
      </c>
      <c r="D21" s="45">
        <f t="shared" si="0"/>
        <v>1</v>
      </c>
      <c r="E21" s="44">
        <v>5</v>
      </c>
      <c r="F21" s="10">
        <v>6</v>
      </c>
      <c r="G21" s="45">
        <f t="shared" si="1"/>
        <v>-1</v>
      </c>
      <c r="H21" s="44">
        <v>20</v>
      </c>
      <c r="I21" s="10">
        <v>33</v>
      </c>
      <c r="J21" s="45">
        <f t="shared" si="2"/>
        <v>-13</v>
      </c>
      <c r="K21" s="44">
        <v>0</v>
      </c>
      <c r="L21" s="10">
        <v>0</v>
      </c>
      <c r="M21" s="45">
        <f t="shared" si="3"/>
        <v>0</v>
      </c>
      <c r="N21" s="44">
        <v>30</v>
      </c>
      <c r="O21" s="10">
        <v>43</v>
      </c>
      <c r="P21" s="45">
        <f t="shared" si="4"/>
        <v>-13</v>
      </c>
    </row>
    <row r="22" spans="1:16" s="30" customFormat="1" x14ac:dyDescent="0.3">
      <c r="A22" s="35" t="s">
        <v>86</v>
      </c>
      <c r="B22" s="44">
        <v>3</v>
      </c>
      <c r="C22" s="10">
        <v>3</v>
      </c>
      <c r="D22" s="45">
        <f t="shared" si="0"/>
        <v>0</v>
      </c>
      <c r="E22" s="44">
        <v>3</v>
      </c>
      <c r="F22" s="10">
        <v>7</v>
      </c>
      <c r="G22" s="45">
        <f t="shared" si="1"/>
        <v>-4</v>
      </c>
      <c r="H22" s="44">
        <v>19</v>
      </c>
      <c r="I22" s="10">
        <v>18</v>
      </c>
      <c r="J22" s="45">
        <f t="shared" si="2"/>
        <v>1</v>
      </c>
      <c r="K22" s="44">
        <v>0</v>
      </c>
      <c r="L22" s="10">
        <v>0</v>
      </c>
      <c r="M22" s="45">
        <f t="shared" si="3"/>
        <v>0</v>
      </c>
      <c r="N22" s="44">
        <v>25</v>
      </c>
      <c r="O22" s="10">
        <v>28</v>
      </c>
      <c r="P22" s="45">
        <f t="shared" si="4"/>
        <v>-3</v>
      </c>
    </row>
    <row r="23" spans="1:16" s="30" customFormat="1" x14ac:dyDescent="0.3">
      <c r="A23" s="35" t="s">
        <v>87</v>
      </c>
      <c r="B23" s="44">
        <v>93</v>
      </c>
      <c r="C23" s="10">
        <v>134</v>
      </c>
      <c r="D23" s="45">
        <f t="shared" si="0"/>
        <v>-41</v>
      </c>
      <c r="E23" s="44">
        <v>35</v>
      </c>
      <c r="F23" s="10">
        <v>120</v>
      </c>
      <c r="G23" s="45">
        <f t="shared" si="1"/>
        <v>-85</v>
      </c>
      <c r="H23" s="44">
        <v>288</v>
      </c>
      <c r="I23" s="10">
        <v>343</v>
      </c>
      <c r="J23" s="45">
        <f t="shared" si="2"/>
        <v>-55</v>
      </c>
      <c r="K23" s="44">
        <v>1</v>
      </c>
      <c r="L23" s="10">
        <v>4</v>
      </c>
      <c r="M23" s="45">
        <f t="shared" si="3"/>
        <v>-3</v>
      </c>
      <c r="N23" s="44">
        <v>417</v>
      </c>
      <c r="O23" s="10">
        <v>601</v>
      </c>
      <c r="P23" s="45">
        <f t="shared" si="4"/>
        <v>-184</v>
      </c>
    </row>
    <row r="24" spans="1:16" s="30" customFormat="1" x14ac:dyDescent="0.3">
      <c r="A24" s="35" t="s">
        <v>88</v>
      </c>
      <c r="B24" s="44">
        <v>5</v>
      </c>
      <c r="C24" s="10">
        <v>6</v>
      </c>
      <c r="D24" s="45">
        <f t="shared" si="0"/>
        <v>-1</v>
      </c>
      <c r="E24" s="44">
        <v>6</v>
      </c>
      <c r="F24" s="10">
        <v>41</v>
      </c>
      <c r="G24" s="45">
        <f t="shared" si="1"/>
        <v>-35</v>
      </c>
      <c r="H24" s="44">
        <v>33</v>
      </c>
      <c r="I24" s="10">
        <v>56</v>
      </c>
      <c r="J24" s="45">
        <f t="shared" si="2"/>
        <v>-23</v>
      </c>
      <c r="K24" s="44">
        <v>0</v>
      </c>
      <c r="L24" s="10">
        <v>1</v>
      </c>
      <c r="M24" s="45">
        <f t="shared" si="3"/>
        <v>-1</v>
      </c>
      <c r="N24" s="44">
        <v>44</v>
      </c>
      <c r="O24" s="10">
        <v>104</v>
      </c>
      <c r="P24" s="45">
        <f t="shared" si="4"/>
        <v>-60</v>
      </c>
    </row>
    <row r="25" spans="1:16" s="30" customFormat="1" x14ac:dyDescent="0.3">
      <c r="A25" s="35" t="s">
        <v>89</v>
      </c>
      <c r="B25" s="44">
        <v>10</v>
      </c>
      <c r="C25" s="10">
        <v>10</v>
      </c>
      <c r="D25" s="45">
        <f t="shared" si="0"/>
        <v>0</v>
      </c>
      <c r="E25" s="44">
        <v>7</v>
      </c>
      <c r="F25" s="10">
        <v>28</v>
      </c>
      <c r="G25" s="45">
        <f t="shared" si="1"/>
        <v>-21</v>
      </c>
      <c r="H25" s="44">
        <v>57</v>
      </c>
      <c r="I25" s="10">
        <v>92</v>
      </c>
      <c r="J25" s="45">
        <f t="shared" si="2"/>
        <v>-35</v>
      </c>
      <c r="K25" s="44">
        <v>0</v>
      </c>
      <c r="L25" s="10">
        <v>0</v>
      </c>
      <c r="M25" s="45">
        <f t="shared" si="3"/>
        <v>0</v>
      </c>
      <c r="N25" s="44">
        <v>74</v>
      </c>
      <c r="O25" s="10">
        <v>130</v>
      </c>
      <c r="P25" s="45">
        <f t="shared" si="4"/>
        <v>-56</v>
      </c>
    </row>
    <row r="26" spans="1:16" s="30" customFormat="1" x14ac:dyDescent="0.3">
      <c r="A26" s="35" t="s">
        <v>90</v>
      </c>
      <c r="B26" s="44">
        <v>4</v>
      </c>
      <c r="C26" s="10">
        <v>1</v>
      </c>
      <c r="D26" s="45">
        <f t="shared" si="0"/>
        <v>3</v>
      </c>
      <c r="E26" s="44">
        <v>2</v>
      </c>
      <c r="F26" s="10">
        <v>13</v>
      </c>
      <c r="G26" s="45">
        <f t="shared" si="1"/>
        <v>-11</v>
      </c>
      <c r="H26" s="44">
        <v>14</v>
      </c>
      <c r="I26" s="10">
        <v>26</v>
      </c>
      <c r="J26" s="45">
        <f t="shared" si="2"/>
        <v>-12</v>
      </c>
      <c r="K26" s="44">
        <v>0</v>
      </c>
      <c r="L26" s="10">
        <v>0</v>
      </c>
      <c r="M26" s="45">
        <f t="shared" si="3"/>
        <v>0</v>
      </c>
      <c r="N26" s="44">
        <v>20</v>
      </c>
      <c r="O26" s="10">
        <v>40</v>
      </c>
      <c r="P26" s="45">
        <f t="shared" si="4"/>
        <v>-20</v>
      </c>
    </row>
    <row r="27" spans="1:16" s="30" customFormat="1" x14ac:dyDescent="0.3">
      <c r="A27" s="35" t="s">
        <v>91</v>
      </c>
      <c r="B27" s="44">
        <v>9</v>
      </c>
      <c r="C27" s="10">
        <v>18</v>
      </c>
      <c r="D27" s="45">
        <f t="shared" si="0"/>
        <v>-9</v>
      </c>
      <c r="E27" s="44">
        <v>13</v>
      </c>
      <c r="F27" s="10">
        <v>53</v>
      </c>
      <c r="G27" s="45">
        <f t="shared" si="1"/>
        <v>-40</v>
      </c>
      <c r="H27" s="44">
        <v>78</v>
      </c>
      <c r="I27" s="10">
        <v>110</v>
      </c>
      <c r="J27" s="45">
        <f t="shared" si="2"/>
        <v>-32</v>
      </c>
      <c r="K27" s="44">
        <v>1</v>
      </c>
      <c r="L27" s="10">
        <v>2</v>
      </c>
      <c r="M27" s="45">
        <f t="shared" si="3"/>
        <v>-1</v>
      </c>
      <c r="N27" s="44">
        <v>101</v>
      </c>
      <c r="O27" s="10">
        <v>183</v>
      </c>
      <c r="P27" s="45">
        <f t="shared" si="4"/>
        <v>-82</v>
      </c>
    </row>
    <row r="28" spans="1:16" s="30" customFormat="1" x14ac:dyDescent="0.3">
      <c r="A28" s="35" t="s">
        <v>174</v>
      </c>
      <c r="B28" s="44">
        <v>16</v>
      </c>
      <c r="C28" s="10">
        <v>24</v>
      </c>
      <c r="D28" s="45">
        <f t="shared" si="0"/>
        <v>-8</v>
      </c>
      <c r="E28" s="44">
        <v>10</v>
      </c>
      <c r="F28" s="10">
        <v>24</v>
      </c>
      <c r="G28" s="45">
        <f t="shared" si="1"/>
        <v>-14</v>
      </c>
      <c r="H28" s="44">
        <v>56</v>
      </c>
      <c r="I28" s="10">
        <v>84</v>
      </c>
      <c r="J28" s="45">
        <f t="shared" si="2"/>
        <v>-28</v>
      </c>
      <c r="K28" s="44">
        <v>1</v>
      </c>
      <c r="L28" s="10">
        <v>1</v>
      </c>
      <c r="M28" s="45">
        <f t="shared" si="3"/>
        <v>0</v>
      </c>
      <c r="N28" s="44">
        <v>83</v>
      </c>
      <c r="O28" s="10">
        <v>133</v>
      </c>
      <c r="P28" s="45">
        <f t="shared" si="4"/>
        <v>-50</v>
      </c>
    </row>
    <row r="29" spans="1:16" s="30" customFormat="1" x14ac:dyDescent="0.3">
      <c r="A29" s="36" t="s">
        <v>10</v>
      </c>
      <c r="B29" s="46">
        <f>SUM(B17:B28)</f>
        <v>191</v>
      </c>
      <c r="C29" s="8">
        <f t="shared" ref="C29:O29" si="7">SUM(C17:C28)</f>
        <v>278</v>
      </c>
      <c r="D29" s="47">
        <f t="shared" si="0"/>
        <v>-87</v>
      </c>
      <c r="E29" s="46">
        <f t="shared" si="7"/>
        <v>127</v>
      </c>
      <c r="F29" s="8">
        <f t="shared" si="7"/>
        <v>453</v>
      </c>
      <c r="G29" s="47">
        <f t="shared" si="1"/>
        <v>-326</v>
      </c>
      <c r="H29" s="46">
        <f t="shared" si="7"/>
        <v>840</v>
      </c>
      <c r="I29" s="8">
        <f t="shared" si="7"/>
        <v>1196</v>
      </c>
      <c r="J29" s="47">
        <f t="shared" si="2"/>
        <v>-356</v>
      </c>
      <c r="K29" s="46">
        <f t="shared" si="7"/>
        <v>5</v>
      </c>
      <c r="L29" s="8">
        <f t="shared" si="7"/>
        <v>12</v>
      </c>
      <c r="M29" s="47">
        <f t="shared" si="3"/>
        <v>-7</v>
      </c>
      <c r="N29" s="46">
        <f t="shared" si="7"/>
        <v>1163</v>
      </c>
      <c r="O29" s="8">
        <f t="shared" si="7"/>
        <v>1939</v>
      </c>
      <c r="P29" s="47">
        <f t="shared" si="4"/>
        <v>-776</v>
      </c>
    </row>
    <row r="30" spans="1:16" s="30" customFormat="1" x14ac:dyDescent="0.3">
      <c r="A30" s="35" t="s">
        <v>92</v>
      </c>
      <c r="B30" s="44">
        <v>2</v>
      </c>
      <c r="C30" s="10">
        <v>5</v>
      </c>
      <c r="D30" s="45">
        <f t="shared" si="0"/>
        <v>-3</v>
      </c>
      <c r="E30" s="44">
        <v>14</v>
      </c>
      <c r="F30" s="10">
        <v>31</v>
      </c>
      <c r="G30" s="45">
        <f t="shared" si="1"/>
        <v>-17</v>
      </c>
      <c r="H30" s="44">
        <v>55</v>
      </c>
      <c r="I30" s="10">
        <v>105</v>
      </c>
      <c r="J30" s="45">
        <f t="shared" si="2"/>
        <v>-50</v>
      </c>
      <c r="K30" s="44">
        <v>0</v>
      </c>
      <c r="L30" s="10">
        <v>2</v>
      </c>
      <c r="M30" s="45">
        <f t="shared" si="3"/>
        <v>-2</v>
      </c>
      <c r="N30" s="44">
        <v>71</v>
      </c>
      <c r="O30" s="10">
        <v>143</v>
      </c>
      <c r="P30" s="45">
        <f t="shared" si="4"/>
        <v>-72</v>
      </c>
    </row>
    <row r="31" spans="1:16" s="30" customFormat="1" x14ac:dyDescent="0.3">
      <c r="A31" s="35" t="s">
        <v>93</v>
      </c>
      <c r="B31" s="44">
        <v>5</v>
      </c>
      <c r="C31" s="10">
        <v>8</v>
      </c>
      <c r="D31" s="45">
        <f t="shared" si="0"/>
        <v>-3</v>
      </c>
      <c r="E31" s="44">
        <v>11</v>
      </c>
      <c r="F31" s="10">
        <v>34</v>
      </c>
      <c r="G31" s="45">
        <f t="shared" si="1"/>
        <v>-23</v>
      </c>
      <c r="H31" s="44">
        <v>34</v>
      </c>
      <c r="I31" s="10">
        <v>69</v>
      </c>
      <c r="J31" s="45">
        <f t="shared" si="2"/>
        <v>-35</v>
      </c>
      <c r="K31" s="44">
        <v>0</v>
      </c>
      <c r="L31" s="10">
        <v>2</v>
      </c>
      <c r="M31" s="45">
        <f t="shared" si="3"/>
        <v>-2</v>
      </c>
      <c r="N31" s="44">
        <v>50</v>
      </c>
      <c r="O31" s="10">
        <v>113</v>
      </c>
      <c r="P31" s="45">
        <f t="shared" si="4"/>
        <v>-63</v>
      </c>
    </row>
    <row r="32" spans="1:16" s="30" customFormat="1" x14ac:dyDescent="0.3">
      <c r="A32" s="36" t="s">
        <v>175</v>
      </c>
      <c r="B32" s="46">
        <f>SUM(B30:B31)</f>
        <v>7</v>
      </c>
      <c r="C32" s="8">
        <f t="shared" ref="C32:O32" si="8">SUM(C30:C31)</f>
        <v>13</v>
      </c>
      <c r="D32" s="47">
        <f t="shared" si="0"/>
        <v>-6</v>
      </c>
      <c r="E32" s="46">
        <f t="shared" si="8"/>
        <v>25</v>
      </c>
      <c r="F32" s="8">
        <f t="shared" si="8"/>
        <v>65</v>
      </c>
      <c r="G32" s="47">
        <f t="shared" si="1"/>
        <v>-40</v>
      </c>
      <c r="H32" s="46">
        <f t="shared" si="8"/>
        <v>89</v>
      </c>
      <c r="I32" s="8">
        <f t="shared" si="8"/>
        <v>174</v>
      </c>
      <c r="J32" s="47">
        <f t="shared" si="2"/>
        <v>-85</v>
      </c>
      <c r="K32" s="46">
        <f t="shared" si="8"/>
        <v>0</v>
      </c>
      <c r="L32" s="8">
        <f t="shared" si="8"/>
        <v>4</v>
      </c>
      <c r="M32" s="47">
        <f t="shared" si="3"/>
        <v>-4</v>
      </c>
      <c r="N32" s="46">
        <f t="shared" si="8"/>
        <v>121</v>
      </c>
      <c r="O32" s="8">
        <f t="shared" si="8"/>
        <v>256</v>
      </c>
      <c r="P32" s="47">
        <f t="shared" si="4"/>
        <v>-135</v>
      </c>
    </row>
    <row r="33" spans="1:16" s="30" customFormat="1" x14ac:dyDescent="0.3">
      <c r="A33" s="35" t="s">
        <v>94</v>
      </c>
      <c r="B33" s="44">
        <v>4</v>
      </c>
      <c r="C33" s="10">
        <v>3</v>
      </c>
      <c r="D33" s="45">
        <f t="shared" si="0"/>
        <v>1</v>
      </c>
      <c r="E33" s="44">
        <v>2</v>
      </c>
      <c r="F33" s="10">
        <v>26</v>
      </c>
      <c r="G33" s="45">
        <f t="shared" si="1"/>
        <v>-24</v>
      </c>
      <c r="H33" s="44">
        <v>13</v>
      </c>
      <c r="I33" s="10">
        <v>26</v>
      </c>
      <c r="J33" s="45">
        <f t="shared" si="2"/>
        <v>-13</v>
      </c>
      <c r="K33" s="44">
        <v>0</v>
      </c>
      <c r="L33" s="10">
        <v>0</v>
      </c>
      <c r="M33" s="45">
        <f t="shared" si="3"/>
        <v>0</v>
      </c>
      <c r="N33" s="44">
        <v>19</v>
      </c>
      <c r="O33" s="10">
        <v>55</v>
      </c>
      <c r="P33" s="45">
        <f t="shared" si="4"/>
        <v>-36</v>
      </c>
    </row>
    <row r="34" spans="1:16" s="30" customFormat="1" x14ac:dyDescent="0.3">
      <c r="A34" s="35" t="s">
        <v>95</v>
      </c>
      <c r="B34" s="44">
        <v>17</v>
      </c>
      <c r="C34" s="10">
        <v>18</v>
      </c>
      <c r="D34" s="45">
        <f t="shared" si="0"/>
        <v>-1</v>
      </c>
      <c r="E34" s="44">
        <v>19</v>
      </c>
      <c r="F34" s="10">
        <v>40</v>
      </c>
      <c r="G34" s="45">
        <f t="shared" si="1"/>
        <v>-21</v>
      </c>
      <c r="H34" s="44">
        <v>80</v>
      </c>
      <c r="I34" s="10">
        <v>109</v>
      </c>
      <c r="J34" s="45">
        <f t="shared" si="2"/>
        <v>-29</v>
      </c>
      <c r="K34" s="44">
        <v>0</v>
      </c>
      <c r="L34" s="10">
        <v>1</v>
      </c>
      <c r="M34" s="45">
        <f t="shared" si="3"/>
        <v>-1</v>
      </c>
      <c r="N34" s="44">
        <v>116</v>
      </c>
      <c r="O34" s="10">
        <v>168</v>
      </c>
      <c r="P34" s="45">
        <f t="shared" si="4"/>
        <v>-52</v>
      </c>
    </row>
    <row r="35" spans="1:16" s="30" customFormat="1" x14ac:dyDescent="0.3">
      <c r="A35" s="35" t="s">
        <v>96</v>
      </c>
      <c r="B35" s="44">
        <v>3</v>
      </c>
      <c r="C35" s="10">
        <v>9</v>
      </c>
      <c r="D35" s="45">
        <f t="shared" si="0"/>
        <v>-6</v>
      </c>
      <c r="E35" s="44">
        <v>0</v>
      </c>
      <c r="F35" s="10">
        <v>9</v>
      </c>
      <c r="G35" s="45">
        <f t="shared" si="1"/>
        <v>-9</v>
      </c>
      <c r="H35" s="44">
        <v>11</v>
      </c>
      <c r="I35" s="10">
        <v>31</v>
      </c>
      <c r="J35" s="45">
        <f t="shared" si="2"/>
        <v>-20</v>
      </c>
      <c r="K35" s="44">
        <v>0</v>
      </c>
      <c r="L35" s="10">
        <v>0</v>
      </c>
      <c r="M35" s="45">
        <f t="shared" si="3"/>
        <v>0</v>
      </c>
      <c r="N35" s="44">
        <v>14</v>
      </c>
      <c r="O35" s="10">
        <v>49</v>
      </c>
      <c r="P35" s="45">
        <f t="shared" si="4"/>
        <v>-35</v>
      </c>
    </row>
    <row r="36" spans="1:16" s="30" customFormat="1" x14ac:dyDescent="0.3">
      <c r="A36" s="35" t="s">
        <v>97</v>
      </c>
      <c r="B36" s="44">
        <v>20</v>
      </c>
      <c r="C36" s="10">
        <v>23</v>
      </c>
      <c r="D36" s="45">
        <f t="shared" si="0"/>
        <v>-3</v>
      </c>
      <c r="E36" s="44">
        <v>10</v>
      </c>
      <c r="F36" s="10">
        <v>55</v>
      </c>
      <c r="G36" s="45">
        <f t="shared" si="1"/>
        <v>-45</v>
      </c>
      <c r="H36" s="44">
        <v>49</v>
      </c>
      <c r="I36" s="10">
        <v>100</v>
      </c>
      <c r="J36" s="45">
        <f t="shared" si="2"/>
        <v>-51</v>
      </c>
      <c r="K36" s="44">
        <v>0</v>
      </c>
      <c r="L36" s="10">
        <v>0</v>
      </c>
      <c r="M36" s="45">
        <f t="shared" si="3"/>
        <v>0</v>
      </c>
      <c r="N36" s="44">
        <v>79</v>
      </c>
      <c r="O36" s="10">
        <v>178</v>
      </c>
      <c r="P36" s="45">
        <f t="shared" si="4"/>
        <v>-99</v>
      </c>
    </row>
    <row r="37" spans="1:16" s="30" customFormat="1" x14ac:dyDescent="0.3">
      <c r="A37" s="35" t="s">
        <v>98</v>
      </c>
      <c r="B37" s="44">
        <v>23</v>
      </c>
      <c r="C37" s="10">
        <v>30</v>
      </c>
      <c r="D37" s="45">
        <f t="shared" si="0"/>
        <v>-7</v>
      </c>
      <c r="E37" s="44">
        <v>23</v>
      </c>
      <c r="F37" s="10">
        <v>74</v>
      </c>
      <c r="G37" s="45">
        <f t="shared" si="1"/>
        <v>-51</v>
      </c>
      <c r="H37" s="44">
        <v>70</v>
      </c>
      <c r="I37" s="10">
        <v>124</v>
      </c>
      <c r="J37" s="45">
        <f t="shared" si="2"/>
        <v>-54</v>
      </c>
      <c r="K37" s="44">
        <v>1</v>
      </c>
      <c r="L37" s="10">
        <v>0</v>
      </c>
      <c r="M37" s="45">
        <f t="shared" si="3"/>
        <v>1</v>
      </c>
      <c r="N37" s="44">
        <v>117</v>
      </c>
      <c r="O37" s="10">
        <v>228</v>
      </c>
      <c r="P37" s="45">
        <f t="shared" si="4"/>
        <v>-111</v>
      </c>
    </row>
    <row r="38" spans="1:16" s="30" customFormat="1" x14ac:dyDescent="0.3">
      <c r="A38" s="35" t="s">
        <v>99</v>
      </c>
      <c r="B38" s="44">
        <v>12</v>
      </c>
      <c r="C38" s="10">
        <v>11</v>
      </c>
      <c r="D38" s="45">
        <f t="shared" si="0"/>
        <v>1</v>
      </c>
      <c r="E38" s="44">
        <v>13</v>
      </c>
      <c r="F38" s="10">
        <v>39</v>
      </c>
      <c r="G38" s="45">
        <f t="shared" si="1"/>
        <v>-26</v>
      </c>
      <c r="H38" s="44">
        <v>52</v>
      </c>
      <c r="I38" s="10">
        <v>94</v>
      </c>
      <c r="J38" s="45">
        <f t="shared" si="2"/>
        <v>-42</v>
      </c>
      <c r="K38" s="44">
        <v>0</v>
      </c>
      <c r="L38" s="10">
        <v>0</v>
      </c>
      <c r="M38" s="45">
        <f t="shared" si="3"/>
        <v>0</v>
      </c>
      <c r="N38" s="44">
        <v>77</v>
      </c>
      <c r="O38" s="10">
        <v>144</v>
      </c>
      <c r="P38" s="45">
        <f t="shared" si="4"/>
        <v>-67</v>
      </c>
    </row>
    <row r="39" spans="1:16" s="30" customFormat="1" x14ac:dyDescent="0.3">
      <c r="A39" s="35" t="s">
        <v>100</v>
      </c>
      <c r="B39" s="44">
        <v>23</v>
      </c>
      <c r="C39" s="10">
        <v>21</v>
      </c>
      <c r="D39" s="45">
        <f t="shared" si="0"/>
        <v>2</v>
      </c>
      <c r="E39" s="44">
        <v>21</v>
      </c>
      <c r="F39" s="10">
        <v>52</v>
      </c>
      <c r="G39" s="45">
        <f t="shared" si="1"/>
        <v>-31</v>
      </c>
      <c r="H39" s="44">
        <v>75</v>
      </c>
      <c r="I39" s="10">
        <v>138</v>
      </c>
      <c r="J39" s="45">
        <f t="shared" si="2"/>
        <v>-63</v>
      </c>
      <c r="K39" s="44">
        <v>1</v>
      </c>
      <c r="L39" s="10">
        <v>5</v>
      </c>
      <c r="M39" s="45">
        <f t="shared" si="3"/>
        <v>-4</v>
      </c>
      <c r="N39" s="44">
        <v>120</v>
      </c>
      <c r="O39" s="10">
        <v>216</v>
      </c>
      <c r="P39" s="45">
        <f t="shared" si="4"/>
        <v>-96</v>
      </c>
    </row>
    <row r="40" spans="1:16" s="30" customFormat="1" x14ac:dyDescent="0.3">
      <c r="A40" s="36" t="s">
        <v>12</v>
      </c>
      <c r="B40" s="46">
        <f>SUM(B33:B39)</f>
        <v>102</v>
      </c>
      <c r="C40" s="8">
        <f t="shared" ref="C40:O40" si="9">SUM(C33:C39)</f>
        <v>115</v>
      </c>
      <c r="D40" s="47">
        <f t="shared" si="0"/>
        <v>-13</v>
      </c>
      <c r="E40" s="46">
        <f t="shared" si="9"/>
        <v>88</v>
      </c>
      <c r="F40" s="8">
        <f t="shared" si="9"/>
        <v>295</v>
      </c>
      <c r="G40" s="47">
        <f t="shared" si="1"/>
        <v>-207</v>
      </c>
      <c r="H40" s="46">
        <f t="shared" si="9"/>
        <v>350</v>
      </c>
      <c r="I40" s="8">
        <f t="shared" si="9"/>
        <v>622</v>
      </c>
      <c r="J40" s="47">
        <f t="shared" si="2"/>
        <v>-272</v>
      </c>
      <c r="K40" s="46">
        <f t="shared" si="9"/>
        <v>2</v>
      </c>
      <c r="L40" s="8">
        <f t="shared" si="9"/>
        <v>6</v>
      </c>
      <c r="M40" s="47">
        <f t="shared" si="3"/>
        <v>-4</v>
      </c>
      <c r="N40" s="46">
        <f t="shared" si="9"/>
        <v>542</v>
      </c>
      <c r="O40" s="8">
        <f t="shared" si="9"/>
        <v>1038</v>
      </c>
      <c r="P40" s="47">
        <f t="shared" si="4"/>
        <v>-496</v>
      </c>
    </row>
    <row r="41" spans="1:16" s="30" customFormat="1" x14ac:dyDescent="0.3">
      <c r="A41" s="35" t="s">
        <v>101</v>
      </c>
      <c r="B41" s="44">
        <v>5</v>
      </c>
      <c r="C41" s="10">
        <v>6</v>
      </c>
      <c r="D41" s="45">
        <f t="shared" si="0"/>
        <v>-1</v>
      </c>
      <c r="E41" s="44">
        <v>4</v>
      </c>
      <c r="F41" s="10">
        <v>20</v>
      </c>
      <c r="G41" s="45">
        <f t="shared" si="1"/>
        <v>-16</v>
      </c>
      <c r="H41" s="44">
        <v>10</v>
      </c>
      <c r="I41" s="10">
        <v>18</v>
      </c>
      <c r="J41" s="45">
        <f t="shared" si="2"/>
        <v>-8</v>
      </c>
      <c r="K41" s="44">
        <v>1</v>
      </c>
      <c r="L41" s="10">
        <v>0</v>
      </c>
      <c r="M41" s="45">
        <f t="shared" si="3"/>
        <v>1</v>
      </c>
      <c r="N41" s="44">
        <v>20</v>
      </c>
      <c r="O41" s="10">
        <v>44</v>
      </c>
      <c r="P41" s="45">
        <f t="shared" si="4"/>
        <v>-24</v>
      </c>
    </row>
    <row r="42" spans="1:16" s="30" customFormat="1" x14ac:dyDescent="0.3">
      <c r="A42" s="35" t="s">
        <v>102</v>
      </c>
      <c r="B42" s="44">
        <v>4</v>
      </c>
      <c r="C42" s="10">
        <v>2</v>
      </c>
      <c r="D42" s="45">
        <f t="shared" si="0"/>
        <v>2</v>
      </c>
      <c r="E42" s="44">
        <v>12</v>
      </c>
      <c r="F42" s="10">
        <v>19</v>
      </c>
      <c r="G42" s="45">
        <f t="shared" si="1"/>
        <v>-7</v>
      </c>
      <c r="H42" s="44">
        <v>30</v>
      </c>
      <c r="I42" s="10">
        <v>41</v>
      </c>
      <c r="J42" s="45">
        <f t="shared" si="2"/>
        <v>-11</v>
      </c>
      <c r="K42" s="44">
        <v>0</v>
      </c>
      <c r="L42" s="10">
        <v>0</v>
      </c>
      <c r="M42" s="45">
        <f t="shared" si="3"/>
        <v>0</v>
      </c>
      <c r="N42" s="44">
        <v>46</v>
      </c>
      <c r="O42" s="10">
        <v>62</v>
      </c>
      <c r="P42" s="45">
        <f t="shared" si="4"/>
        <v>-16</v>
      </c>
    </row>
    <row r="43" spans="1:16" s="30" customFormat="1" x14ac:dyDescent="0.3">
      <c r="A43" s="35" t="s">
        <v>103</v>
      </c>
      <c r="B43" s="44">
        <v>5</v>
      </c>
      <c r="C43" s="10">
        <v>1</v>
      </c>
      <c r="D43" s="45">
        <f t="shared" si="0"/>
        <v>4</v>
      </c>
      <c r="E43" s="44">
        <v>6</v>
      </c>
      <c r="F43" s="10">
        <v>6</v>
      </c>
      <c r="G43" s="45">
        <f t="shared" si="1"/>
        <v>0</v>
      </c>
      <c r="H43" s="44">
        <v>25</v>
      </c>
      <c r="I43" s="10">
        <v>52</v>
      </c>
      <c r="J43" s="45">
        <f t="shared" si="2"/>
        <v>-27</v>
      </c>
      <c r="K43" s="44">
        <v>1</v>
      </c>
      <c r="L43" s="10">
        <v>1</v>
      </c>
      <c r="M43" s="45">
        <f t="shared" si="3"/>
        <v>0</v>
      </c>
      <c r="N43" s="44">
        <v>37</v>
      </c>
      <c r="O43" s="10">
        <v>60</v>
      </c>
      <c r="P43" s="45">
        <f t="shared" si="4"/>
        <v>-23</v>
      </c>
    </row>
    <row r="44" spans="1:16" s="30" customFormat="1" x14ac:dyDescent="0.3">
      <c r="A44" s="35" t="s">
        <v>104</v>
      </c>
      <c r="B44" s="44">
        <v>6</v>
      </c>
      <c r="C44" s="10">
        <v>8</v>
      </c>
      <c r="D44" s="45">
        <f t="shared" si="0"/>
        <v>-2</v>
      </c>
      <c r="E44" s="44">
        <v>18</v>
      </c>
      <c r="F44" s="10">
        <v>25</v>
      </c>
      <c r="G44" s="45">
        <f t="shared" si="1"/>
        <v>-7</v>
      </c>
      <c r="H44" s="44">
        <v>40</v>
      </c>
      <c r="I44" s="10">
        <v>73</v>
      </c>
      <c r="J44" s="45">
        <f t="shared" si="2"/>
        <v>-33</v>
      </c>
      <c r="K44" s="44">
        <v>1</v>
      </c>
      <c r="L44" s="10">
        <v>1</v>
      </c>
      <c r="M44" s="45">
        <f t="shared" si="3"/>
        <v>0</v>
      </c>
      <c r="N44" s="44">
        <v>65</v>
      </c>
      <c r="O44" s="10">
        <v>107</v>
      </c>
      <c r="P44" s="45">
        <f t="shared" si="4"/>
        <v>-42</v>
      </c>
    </row>
    <row r="45" spans="1:16" s="30" customFormat="1" x14ac:dyDescent="0.3">
      <c r="A45" s="36" t="s">
        <v>13</v>
      </c>
      <c r="B45" s="46">
        <f>SUM(B41:B44)</f>
        <v>20</v>
      </c>
      <c r="C45" s="8">
        <f t="shared" ref="C45:D45" si="10">SUM(C41:C44)</f>
        <v>17</v>
      </c>
      <c r="D45" s="47">
        <f t="shared" si="10"/>
        <v>3</v>
      </c>
      <c r="E45" s="46">
        <f>SUM(E41:E44)</f>
        <v>40</v>
      </c>
      <c r="F45" s="8">
        <f t="shared" ref="F45:G45" si="11">SUM(F41:F44)</f>
        <v>70</v>
      </c>
      <c r="G45" s="47">
        <f t="shared" si="11"/>
        <v>-30</v>
      </c>
      <c r="H45" s="46">
        <f>SUM(H41:H44)</f>
        <v>105</v>
      </c>
      <c r="I45" s="8">
        <f t="shared" ref="I45:J45" si="12">SUM(I41:I44)</f>
        <v>184</v>
      </c>
      <c r="J45" s="47">
        <f t="shared" si="12"/>
        <v>-79</v>
      </c>
      <c r="K45" s="46">
        <f>SUM(K41:K44)</f>
        <v>3</v>
      </c>
      <c r="L45" s="8">
        <f t="shared" ref="L45:M45" si="13">SUM(L41:L44)</f>
        <v>2</v>
      </c>
      <c r="M45" s="47">
        <f t="shared" si="13"/>
        <v>1</v>
      </c>
      <c r="N45" s="46">
        <f>SUM(N41:N44)</f>
        <v>168</v>
      </c>
      <c r="O45" s="8">
        <f t="shared" ref="O45:P45" si="14">SUM(O41:O44)</f>
        <v>273</v>
      </c>
      <c r="P45" s="47">
        <f t="shared" si="14"/>
        <v>-105</v>
      </c>
    </row>
    <row r="46" spans="1:16" s="30" customFormat="1" x14ac:dyDescent="0.3">
      <c r="A46" s="35" t="s">
        <v>105</v>
      </c>
      <c r="B46" s="44">
        <v>11</v>
      </c>
      <c r="C46" s="10">
        <v>25</v>
      </c>
      <c r="D46" s="45">
        <f t="shared" si="0"/>
        <v>-14</v>
      </c>
      <c r="E46" s="44">
        <v>7</v>
      </c>
      <c r="F46" s="10">
        <v>63</v>
      </c>
      <c r="G46" s="45">
        <f t="shared" si="1"/>
        <v>-56</v>
      </c>
      <c r="H46" s="44">
        <v>76</v>
      </c>
      <c r="I46" s="10">
        <v>131</v>
      </c>
      <c r="J46" s="45">
        <f t="shared" si="2"/>
        <v>-55</v>
      </c>
      <c r="K46" s="44">
        <v>0</v>
      </c>
      <c r="L46" s="10">
        <v>0</v>
      </c>
      <c r="M46" s="45">
        <f t="shared" si="3"/>
        <v>0</v>
      </c>
      <c r="N46" s="44">
        <v>94</v>
      </c>
      <c r="O46" s="10">
        <v>219</v>
      </c>
      <c r="P46" s="45">
        <f t="shared" si="4"/>
        <v>-125</v>
      </c>
    </row>
    <row r="47" spans="1:16" s="30" customFormat="1" x14ac:dyDescent="0.3">
      <c r="A47" s="35" t="s">
        <v>106</v>
      </c>
      <c r="B47" s="44">
        <v>4</v>
      </c>
      <c r="C47" s="10">
        <v>3</v>
      </c>
      <c r="D47" s="45">
        <f t="shared" si="0"/>
        <v>1</v>
      </c>
      <c r="E47" s="44">
        <v>4</v>
      </c>
      <c r="F47" s="10">
        <v>17</v>
      </c>
      <c r="G47" s="45">
        <f t="shared" si="1"/>
        <v>-13</v>
      </c>
      <c r="H47" s="44">
        <v>53</v>
      </c>
      <c r="I47" s="10">
        <v>51</v>
      </c>
      <c r="J47" s="45">
        <f t="shared" si="2"/>
        <v>2</v>
      </c>
      <c r="K47" s="44">
        <v>0</v>
      </c>
      <c r="L47" s="10">
        <v>0</v>
      </c>
      <c r="M47" s="45">
        <f t="shared" si="3"/>
        <v>0</v>
      </c>
      <c r="N47" s="44">
        <v>61</v>
      </c>
      <c r="O47" s="10">
        <v>71</v>
      </c>
      <c r="P47" s="45">
        <f t="shared" si="4"/>
        <v>-10</v>
      </c>
    </row>
    <row r="48" spans="1:16" s="30" customFormat="1" x14ac:dyDescent="0.3">
      <c r="A48" s="35" t="s">
        <v>107</v>
      </c>
      <c r="B48" s="44">
        <v>2</v>
      </c>
      <c r="C48" s="10">
        <v>4</v>
      </c>
      <c r="D48" s="45">
        <f t="shared" si="0"/>
        <v>-2</v>
      </c>
      <c r="E48" s="44">
        <v>2</v>
      </c>
      <c r="F48" s="10">
        <v>14</v>
      </c>
      <c r="G48" s="45">
        <f t="shared" si="1"/>
        <v>-12</v>
      </c>
      <c r="H48" s="44">
        <v>31</v>
      </c>
      <c r="I48" s="10">
        <v>42</v>
      </c>
      <c r="J48" s="45">
        <f t="shared" si="2"/>
        <v>-11</v>
      </c>
      <c r="K48" s="44">
        <v>0</v>
      </c>
      <c r="L48" s="10">
        <v>0</v>
      </c>
      <c r="M48" s="45">
        <f t="shared" si="3"/>
        <v>0</v>
      </c>
      <c r="N48" s="44">
        <v>35</v>
      </c>
      <c r="O48" s="10">
        <v>60</v>
      </c>
      <c r="P48" s="45">
        <f t="shared" si="4"/>
        <v>-25</v>
      </c>
    </row>
    <row r="49" spans="1:16" s="30" customFormat="1" x14ac:dyDescent="0.3">
      <c r="A49" s="35" t="s">
        <v>108</v>
      </c>
      <c r="B49" s="44">
        <v>4</v>
      </c>
      <c r="C49" s="10">
        <v>7</v>
      </c>
      <c r="D49" s="45">
        <f t="shared" si="0"/>
        <v>-3</v>
      </c>
      <c r="E49" s="44">
        <v>15</v>
      </c>
      <c r="F49" s="10">
        <v>26</v>
      </c>
      <c r="G49" s="45">
        <f t="shared" si="1"/>
        <v>-11</v>
      </c>
      <c r="H49" s="44">
        <v>66</v>
      </c>
      <c r="I49" s="10">
        <v>75</v>
      </c>
      <c r="J49" s="45">
        <f t="shared" si="2"/>
        <v>-9</v>
      </c>
      <c r="K49" s="44">
        <v>0</v>
      </c>
      <c r="L49" s="10">
        <v>1</v>
      </c>
      <c r="M49" s="45">
        <f t="shared" si="3"/>
        <v>-1</v>
      </c>
      <c r="N49" s="44">
        <v>85</v>
      </c>
      <c r="O49" s="10">
        <v>109</v>
      </c>
      <c r="P49" s="45">
        <f t="shared" si="4"/>
        <v>-24</v>
      </c>
    </row>
    <row r="50" spans="1:16" s="30" customFormat="1" x14ac:dyDescent="0.3">
      <c r="A50" s="36" t="s">
        <v>14</v>
      </c>
      <c r="B50" s="46">
        <f>SUM(B46:B49)</f>
        <v>21</v>
      </c>
      <c r="C50" s="8">
        <f t="shared" ref="C50:O50" si="15">SUM(C46:C49)</f>
        <v>39</v>
      </c>
      <c r="D50" s="47">
        <f t="shared" si="0"/>
        <v>-18</v>
      </c>
      <c r="E50" s="46">
        <f t="shared" si="15"/>
        <v>28</v>
      </c>
      <c r="F50" s="8">
        <f t="shared" si="15"/>
        <v>120</v>
      </c>
      <c r="G50" s="47">
        <f t="shared" si="1"/>
        <v>-92</v>
      </c>
      <c r="H50" s="46">
        <f t="shared" si="15"/>
        <v>226</v>
      </c>
      <c r="I50" s="8">
        <f t="shared" si="15"/>
        <v>299</v>
      </c>
      <c r="J50" s="47">
        <f t="shared" si="2"/>
        <v>-73</v>
      </c>
      <c r="K50" s="46">
        <f t="shared" si="15"/>
        <v>0</v>
      </c>
      <c r="L50" s="8">
        <f t="shared" si="15"/>
        <v>1</v>
      </c>
      <c r="M50" s="47">
        <f t="shared" si="3"/>
        <v>-1</v>
      </c>
      <c r="N50" s="46">
        <f t="shared" si="15"/>
        <v>275</v>
      </c>
      <c r="O50" s="8">
        <f t="shared" si="15"/>
        <v>459</v>
      </c>
      <c r="P50" s="47">
        <f t="shared" si="4"/>
        <v>-184</v>
      </c>
    </row>
    <row r="51" spans="1:16" s="30" customFormat="1" x14ac:dyDescent="0.3">
      <c r="A51" s="35" t="s">
        <v>109</v>
      </c>
      <c r="B51" s="44">
        <v>28</v>
      </c>
      <c r="C51" s="10">
        <v>31</v>
      </c>
      <c r="D51" s="45">
        <f t="shared" si="0"/>
        <v>-3</v>
      </c>
      <c r="E51" s="44">
        <v>6</v>
      </c>
      <c r="F51" s="10">
        <v>56</v>
      </c>
      <c r="G51" s="45">
        <f t="shared" si="1"/>
        <v>-50</v>
      </c>
      <c r="H51" s="44">
        <v>71</v>
      </c>
      <c r="I51" s="10">
        <v>124</v>
      </c>
      <c r="J51" s="45">
        <f t="shared" si="2"/>
        <v>-53</v>
      </c>
      <c r="K51" s="44">
        <v>0</v>
      </c>
      <c r="L51" s="10">
        <v>1</v>
      </c>
      <c r="M51" s="45">
        <f t="shared" si="3"/>
        <v>-1</v>
      </c>
      <c r="N51" s="44">
        <v>105</v>
      </c>
      <c r="O51" s="10">
        <v>212</v>
      </c>
      <c r="P51" s="45">
        <f t="shared" si="4"/>
        <v>-107</v>
      </c>
    </row>
    <row r="52" spans="1:16" s="30" customFormat="1" x14ac:dyDescent="0.3">
      <c r="A52" s="35" t="s">
        <v>110</v>
      </c>
      <c r="B52" s="44">
        <v>9</v>
      </c>
      <c r="C52" s="10">
        <v>8</v>
      </c>
      <c r="D52" s="45">
        <f t="shared" si="0"/>
        <v>1</v>
      </c>
      <c r="E52" s="44">
        <v>5</v>
      </c>
      <c r="F52" s="10">
        <v>30</v>
      </c>
      <c r="G52" s="45">
        <f t="shared" si="1"/>
        <v>-25</v>
      </c>
      <c r="H52" s="44">
        <v>24</v>
      </c>
      <c r="I52" s="10">
        <v>61</v>
      </c>
      <c r="J52" s="45">
        <f t="shared" si="2"/>
        <v>-37</v>
      </c>
      <c r="K52" s="44">
        <v>1</v>
      </c>
      <c r="L52" s="10">
        <v>0</v>
      </c>
      <c r="M52" s="45">
        <f t="shared" si="3"/>
        <v>1</v>
      </c>
      <c r="N52" s="44">
        <v>39</v>
      </c>
      <c r="O52" s="10">
        <v>99</v>
      </c>
      <c r="P52" s="45">
        <f t="shared" si="4"/>
        <v>-60</v>
      </c>
    </row>
    <row r="53" spans="1:16" s="30" customFormat="1" x14ac:dyDescent="0.3">
      <c r="A53" s="35" t="s">
        <v>111</v>
      </c>
      <c r="B53" s="44">
        <v>7</v>
      </c>
      <c r="C53" s="10">
        <v>8</v>
      </c>
      <c r="D53" s="45">
        <f t="shared" si="0"/>
        <v>-1</v>
      </c>
      <c r="E53" s="44">
        <v>4</v>
      </c>
      <c r="F53" s="10">
        <v>27</v>
      </c>
      <c r="G53" s="45">
        <f t="shared" si="1"/>
        <v>-23</v>
      </c>
      <c r="H53" s="44">
        <v>35</v>
      </c>
      <c r="I53" s="10">
        <v>59</v>
      </c>
      <c r="J53" s="45">
        <f t="shared" si="2"/>
        <v>-24</v>
      </c>
      <c r="K53" s="44">
        <v>1</v>
      </c>
      <c r="L53" s="10">
        <v>2</v>
      </c>
      <c r="M53" s="45">
        <f t="shared" si="3"/>
        <v>-1</v>
      </c>
      <c r="N53" s="44">
        <v>47</v>
      </c>
      <c r="O53" s="10">
        <v>96</v>
      </c>
      <c r="P53" s="45">
        <f t="shared" si="4"/>
        <v>-49</v>
      </c>
    </row>
    <row r="54" spans="1:16" s="30" customFormat="1" x14ac:dyDescent="0.3">
      <c r="A54" s="35" t="s">
        <v>112</v>
      </c>
      <c r="B54" s="44">
        <v>25</v>
      </c>
      <c r="C54" s="10">
        <v>49</v>
      </c>
      <c r="D54" s="45">
        <f t="shared" si="0"/>
        <v>-24</v>
      </c>
      <c r="E54" s="44">
        <v>16</v>
      </c>
      <c r="F54" s="10">
        <v>32</v>
      </c>
      <c r="G54" s="45">
        <f t="shared" si="1"/>
        <v>-16</v>
      </c>
      <c r="H54" s="44">
        <v>59</v>
      </c>
      <c r="I54" s="10">
        <v>95</v>
      </c>
      <c r="J54" s="45">
        <f t="shared" si="2"/>
        <v>-36</v>
      </c>
      <c r="K54" s="44">
        <v>1</v>
      </c>
      <c r="L54" s="10">
        <v>0</v>
      </c>
      <c r="M54" s="45">
        <f t="shared" si="3"/>
        <v>1</v>
      </c>
      <c r="N54" s="44">
        <v>101</v>
      </c>
      <c r="O54" s="10">
        <v>176</v>
      </c>
      <c r="P54" s="45">
        <f t="shared" si="4"/>
        <v>-75</v>
      </c>
    </row>
    <row r="55" spans="1:16" s="30" customFormat="1" x14ac:dyDescent="0.3">
      <c r="A55" s="35" t="s">
        <v>113</v>
      </c>
      <c r="B55" s="44">
        <v>4</v>
      </c>
      <c r="C55" s="10">
        <v>1</v>
      </c>
      <c r="D55" s="45">
        <f t="shared" si="0"/>
        <v>3</v>
      </c>
      <c r="E55" s="44">
        <v>5</v>
      </c>
      <c r="F55" s="10">
        <v>15</v>
      </c>
      <c r="G55" s="45">
        <f t="shared" si="1"/>
        <v>-10</v>
      </c>
      <c r="H55" s="44">
        <v>24</v>
      </c>
      <c r="I55" s="10">
        <v>46</v>
      </c>
      <c r="J55" s="45">
        <f t="shared" si="2"/>
        <v>-22</v>
      </c>
      <c r="K55" s="44">
        <v>1</v>
      </c>
      <c r="L55" s="10">
        <v>0</v>
      </c>
      <c r="M55" s="45">
        <f t="shared" si="3"/>
        <v>1</v>
      </c>
      <c r="N55" s="44">
        <v>34</v>
      </c>
      <c r="O55" s="10">
        <v>62</v>
      </c>
      <c r="P55" s="45">
        <f t="shared" si="4"/>
        <v>-28</v>
      </c>
    </row>
    <row r="56" spans="1:16" s="30" customFormat="1" x14ac:dyDescent="0.3">
      <c r="A56" s="35" t="s">
        <v>114</v>
      </c>
      <c r="B56" s="44">
        <v>8</v>
      </c>
      <c r="C56" s="10">
        <v>18</v>
      </c>
      <c r="D56" s="45">
        <f t="shared" si="0"/>
        <v>-10</v>
      </c>
      <c r="E56" s="44">
        <v>3</v>
      </c>
      <c r="F56" s="10">
        <v>14</v>
      </c>
      <c r="G56" s="45">
        <f t="shared" si="1"/>
        <v>-11</v>
      </c>
      <c r="H56" s="44">
        <v>28</v>
      </c>
      <c r="I56" s="10">
        <v>47</v>
      </c>
      <c r="J56" s="45">
        <f t="shared" si="2"/>
        <v>-19</v>
      </c>
      <c r="K56" s="44">
        <v>0</v>
      </c>
      <c r="L56" s="10">
        <v>1</v>
      </c>
      <c r="M56" s="45">
        <f t="shared" si="3"/>
        <v>-1</v>
      </c>
      <c r="N56" s="44">
        <v>39</v>
      </c>
      <c r="O56" s="10">
        <v>80</v>
      </c>
      <c r="P56" s="45">
        <f t="shared" si="4"/>
        <v>-41</v>
      </c>
    </row>
    <row r="57" spans="1:16" s="30" customFormat="1" x14ac:dyDescent="0.3">
      <c r="A57" s="35" t="s">
        <v>115</v>
      </c>
      <c r="B57" s="44">
        <v>4</v>
      </c>
      <c r="C57" s="10">
        <v>8</v>
      </c>
      <c r="D57" s="45">
        <f t="shared" si="0"/>
        <v>-4</v>
      </c>
      <c r="E57" s="44">
        <v>6</v>
      </c>
      <c r="F57" s="10">
        <v>43</v>
      </c>
      <c r="G57" s="45">
        <f t="shared" si="1"/>
        <v>-37</v>
      </c>
      <c r="H57" s="44">
        <v>48</v>
      </c>
      <c r="I57" s="10">
        <v>74</v>
      </c>
      <c r="J57" s="45">
        <f t="shared" si="2"/>
        <v>-26</v>
      </c>
      <c r="K57" s="44">
        <v>0</v>
      </c>
      <c r="L57" s="10">
        <v>1</v>
      </c>
      <c r="M57" s="45">
        <f t="shared" si="3"/>
        <v>-1</v>
      </c>
      <c r="N57" s="44">
        <v>58</v>
      </c>
      <c r="O57" s="10">
        <v>126</v>
      </c>
      <c r="P57" s="45">
        <f t="shared" si="4"/>
        <v>-68</v>
      </c>
    </row>
    <row r="58" spans="1:16" s="30" customFormat="1" x14ac:dyDescent="0.3">
      <c r="A58" s="35" t="s">
        <v>116</v>
      </c>
      <c r="B58" s="44">
        <v>7</v>
      </c>
      <c r="C58" s="10">
        <v>11</v>
      </c>
      <c r="D58" s="45">
        <f t="shared" si="0"/>
        <v>-4</v>
      </c>
      <c r="E58" s="44">
        <v>9</v>
      </c>
      <c r="F58" s="10">
        <v>37</v>
      </c>
      <c r="G58" s="45">
        <f t="shared" si="1"/>
        <v>-28</v>
      </c>
      <c r="H58" s="44">
        <v>41</v>
      </c>
      <c r="I58" s="10">
        <v>71</v>
      </c>
      <c r="J58" s="45">
        <f t="shared" si="2"/>
        <v>-30</v>
      </c>
      <c r="K58" s="44">
        <v>0</v>
      </c>
      <c r="L58" s="10">
        <v>1</v>
      </c>
      <c r="M58" s="45">
        <f t="shared" si="3"/>
        <v>-1</v>
      </c>
      <c r="N58" s="44">
        <v>57</v>
      </c>
      <c r="O58" s="10">
        <v>120</v>
      </c>
      <c r="P58" s="45">
        <f t="shared" si="4"/>
        <v>-63</v>
      </c>
    </row>
    <row r="59" spans="1:16" s="30" customFormat="1" x14ac:dyDescent="0.3">
      <c r="A59" s="35" t="s">
        <v>117</v>
      </c>
      <c r="B59" s="44">
        <v>13</v>
      </c>
      <c r="C59" s="10">
        <v>11</v>
      </c>
      <c r="D59" s="45">
        <f t="shared" si="0"/>
        <v>2</v>
      </c>
      <c r="E59" s="44">
        <v>5</v>
      </c>
      <c r="F59" s="10">
        <v>32</v>
      </c>
      <c r="G59" s="45">
        <f t="shared" si="1"/>
        <v>-27</v>
      </c>
      <c r="H59" s="44">
        <v>56</v>
      </c>
      <c r="I59" s="10">
        <v>72</v>
      </c>
      <c r="J59" s="45">
        <f t="shared" si="2"/>
        <v>-16</v>
      </c>
      <c r="K59" s="44">
        <v>0</v>
      </c>
      <c r="L59" s="10">
        <v>0</v>
      </c>
      <c r="M59" s="45">
        <f t="shared" si="3"/>
        <v>0</v>
      </c>
      <c r="N59" s="44">
        <v>74</v>
      </c>
      <c r="O59" s="10">
        <v>115</v>
      </c>
      <c r="P59" s="45">
        <f t="shared" si="4"/>
        <v>-41</v>
      </c>
    </row>
    <row r="60" spans="1:16" s="30" customFormat="1" x14ac:dyDescent="0.3">
      <c r="A60" s="36" t="s">
        <v>15</v>
      </c>
      <c r="B60" s="46">
        <f>SUM(B51:B59)</f>
        <v>105</v>
      </c>
      <c r="C60" s="8">
        <f t="shared" ref="C60:O60" si="16">SUM(C51:C59)</f>
        <v>145</v>
      </c>
      <c r="D60" s="47">
        <f t="shared" si="0"/>
        <v>-40</v>
      </c>
      <c r="E60" s="46">
        <f t="shared" si="16"/>
        <v>59</v>
      </c>
      <c r="F60" s="8">
        <f t="shared" si="16"/>
        <v>286</v>
      </c>
      <c r="G60" s="47">
        <f t="shared" si="1"/>
        <v>-227</v>
      </c>
      <c r="H60" s="46">
        <f t="shared" si="16"/>
        <v>386</v>
      </c>
      <c r="I60" s="8">
        <f t="shared" si="16"/>
        <v>649</v>
      </c>
      <c r="J60" s="47">
        <f t="shared" si="2"/>
        <v>-263</v>
      </c>
      <c r="K60" s="46">
        <f t="shared" si="16"/>
        <v>4</v>
      </c>
      <c r="L60" s="8">
        <f t="shared" si="16"/>
        <v>6</v>
      </c>
      <c r="M60" s="47">
        <f t="shared" si="3"/>
        <v>-2</v>
      </c>
      <c r="N60" s="46">
        <f t="shared" si="16"/>
        <v>554</v>
      </c>
      <c r="O60" s="8">
        <f t="shared" si="16"/>
        <v>1086</v>
      </c>
      <c r="P60" s="47">
        <f t="shared" si="4"/>
        <v>-532</v>
      </c>
    </row>
    <row r="61" spans="1:16" s="30" customFormat="1" x14ac:dyDescent="0.3">
      <c r="A61" s="35" t="s">
        <v>118</v>
      </c>
      <c r="B61" s="44">
        <v>7</v>
      </c>
      <c r="C61" s="10">
        <v>6</v>
      </c>
      <c r="D61" s="45">
        <f t="shared" si="0"/>
        <v>1</v>
      </c>
      <c r="E61" s="44">
        <v>3</v>
      </c>
      <c r="F61" s="10">
        <v>15</v>
      </c>
      <c r="G61" s="45">
        <f t="shared" si="1"/>
        <v>-12</v>
      </c>
      <c r="H61" s="44">
        <v>25</v>
      </c>
      <c r="I61" s="10">
        <v>52</v>
      </c>
      <c r="J61" s="45">
        <f t="shared" si="2"/>
        <v>-27</v>
      </c>
      <c r="K61" s="44">
        <v>0</v>
      </c>
      <c r="L61" s="10">
        <v>0</v>
      </c>
      <c r="M61" s="45">
        <f t="shared" si="3"/>
        <v>0</v>
      </c>
      <c r="N61" s="44">
        <v>35</v>
      </c>
      <c r="O61" s="10">
        <v>73</v>
      </c>
      <c r="P61" s="45">
        <f t="shared" si="4"/>
        <v>-38</v>
      </c>
    </row>
    <row r="62" spans="1:16" s="30" customFormat="1" x14ac:dyDescent="0.3">
      <c r="A62" s="35" t="s">
        <v>119</v>
      </c>
      <c r="B62" s="44">
        <v>32</v>
      </c>
      <c r="C62" s="10">
        <v>59</v>
      </c>
      <c r="D62" s="45">
        <f t="shared" si="0"/>
        <v>-27</v>
      </c>
      <c r="E62" s="44">
        <v>9</v>
      </c>
      <c r="F62" s="10">
        <v>54</v>
      </c>
      <c r="G62" s="45">
        <f t="shared" si="1"/>
        <v>-45</v>
      </c>
      <c r="H62" s="44">
        <v>67</v>
      </c>
      <c r="I62" s="10">
        <v>75</v>
      </c>
      <c r="J62" s="45">
        <f t="shared" si="2"/>
        <v>-8</v>
      </c>
      <c r="K62" s="44">
        <v>2</v>
      </c>
      <c r="L62" s="10">
        <v>0</v>
      </c>
      <c r="M62" s="45">
        <f t="shared" si="3"/>
        <v>2</v>
      </c>
      <c r="N62" s="44">
        <v>110</v>
      </c>
      <c r="O62" s="10">
        <v>188</v>
      </c>
      <c r="P62" s="45">
        <f t="shared" si="4"/>
        <v>-78</v>
      </c>
    </row>
    <row r="63" spans="1:16" s="30" customFormat="1" x14ac:dyDescent="0.3">
      <c r="A63" s="35" t="s">
        <v>120</v>
      </c>
      <c r="B63" s="44">
        <v>7</v>
      </c>
      <c r="C63" s="10">
        <v>2</v>
      </c>
      <c r="D63" s="45">
        <f t="shared" si="0"/>
        <v>5</v>
      </c>
      <c r="E63" s="44">
        <v>9</v>
      </c>
      <c r="F63" s="10">
        <v>33</v>
      </c>
      <c r="G63" s="45">
        <f t="shared" si="1"/>
        <v>-24</v>
      </c>
      <c r="H63" s="44">
        <v>39</v>
      </c>
      <c r="I63" s="10">
        <v>46</v>
      </c>
      <c r="J63" s="45">
        <f t="shared" si="2"/>
        <v>-7</v>
      </c>
      <c r="K63" s="44">
        <v>0</v>
      </c>
      <c r="L63" s="10">
        <v>0</v>
      </c>
      <c r="M63" s="45">
        <f t="shared" si="3"/>
        <v>0</v>
      </c>
      <c r="N63" s="44">
        <v>55</v>
      </c>
      <c r="O63" s="10">
        <v>81</v>
      </c>
      <c r="P63" s="45">
        <f t="shared" si="4"/>
        <v>-26</v>
      </c>
    </row>
    <row r="64" spans="1:16" s="30" customFormat="1" x14ac:dyDescent="0.3">
      <c r="A64" s="35" t="s">
        <v>121</v>
      </c>
      <c r="B64" s="44">
        <v>15</v>
      </c>
      <c r="C64" s="10">
        <v>6</v>
      </c>
      <c r="D64" s="45">
        <f t="shared" si="0"/>
        <v>9</v>
      </c>
      <c r="E64" s="44">
        <v>9</v>
      </c>
      <c r="F64" s="10">
        <v>40</v>
      </c>
      <c r="G64" s="45">
        <f t="shared" si="1"/>
        <v>-31</v>
      </c>
      <c r="H64" s="44">
        <v>52</v>
      </c>
      <c r="I64" s="10">
        <v>96</v>
      </c>
      <c r="J64" s="45">
        <f t="shared" si="2"/>
        <v>-44</v>
      </c>
      <c r="K64" s="44">
        <v>0</v>
      </c>
      <c r="L64" s="10">
        <v>2</v>
      </c>
      <c r="M64" s="45">
        <f t="shared" si="3"/>
        <v>-2</v>
      </c>
      <c r="N64" s="44">
        <v>76</v>
      </c>
      <c r="O64" s="10">
        <v>144</v>
      </c>
      <c r="P64" s="45">
        <f t="shared" si="4"/>
        <v>-68</v>
      </c>
    </row>
    <row r="65" spans="1:16" s="30" customFormat="1" x14ac:dyDescent="0.3">
      <c r="A65" s="35" t="s">
        <v>122</v>
      </c>
      <c r="B65" s="44">
        <v>17</v>
      </c>
      <c r="C65" s="10">
        <v>17</v>
      </c>
      <c r="D65" s="45">
        <f t="shared" si="0"/>
        <v>0</v>
      </c>
      <c r="E65" s="44">
        <v>8</v>
      </c>
      <c r="F65" s="10">
        <v>35</v>
      </c>
      <c r="G65" s="45">
        <f t="shared" si="1"/>
        <v>-27</v>
      </c>
      <c r="H65" s="44">
        <v>45</v>
      </c>
      <c r="I65" s="10">
        <v>71</v>
      </c>
      <c r="J65" s="45">
        <f t="shared" si="2"/>
        <v>-26</v>
      </c>
      <c r="K65" s="44">
        <v>0</v>
      </c>
      <c r="L65" s="10">
        <v>3</v>
      </c>
      <c r="M65" s="45">
        <f t="shared" si="3"/>
        <v>-3</v>
      </c>
      <c r="N65" s="44">
        <v>70</v>
      </c>
      <c r="O65" s="10">
        <v>126</v>
      </c>
      <c r="P65" s="45">
        <f t="shared" si="4"/>
        <v>-56</v>
      </c>
    </row>
    <row r="66" spans="1:16" s="30" customFormat="1" x14ac:dyDescent="0.3">
      <c r="A66" s="35" t="s">
        <v>123</v>
      </c>
      <c r="B66" s="44">
        <v>6</v>
      </c>
      <c r="C66" s="10">
        <v>10</v>
      </c>
      <c r="D66" s="45">
        <f t="shared" si="0"/>
        <v>-4</v>
      </c>
      <c r="E66" s="44">
        <v>6</v>
      </c>
      <c r="F66" s="10">
        <v>19</v>
      </c>
      <c r="G66" s="45">
        <f t="shared" si="1"/>
        <v>-13</v>
      </c>
      <c r="H66" s="44">
        <v>20</v>
      </c>
      <c r="I66" s="10">
        <v>27</v>
      </c>
      <c r="J66" s="45">
        <f t="shared" si="2"/>
        <v>-7</v>
      </c>
      <c r="K66" s="44">
        <v>0</v>
      </c>
      <c r="L66" s="10">
        <v>1</v>
      </c>
      <c r="M66" s="45">
        <f t="shared" si="3"/>
        <v>-1</v>
      </c>
      <c r="N66" s="44">
        <v>32</v>
      </c>
      <c r="O66" s="10">
        <v>57</v>
      </c>
      <c r="P66" s="45">
        <f t="shared" si="4"/>
        <v>-25</v>
      </c>
    </row>
    <row r="67" spans="1:16" s="30" customFormat="1" x14ac:dyDescent="0.3">
      <c r="A67" s="35" t="s">
        <v>124</v>
      </c>
      <c r="B67" s="44">
        <v>18</v>
      </c>
      <c r="C67" s="10">
        <v>8</v>
      </c>
      <c r="D67" s="45">
        <f t="shared" si="0"/>
        <v>10</v>
      </c>
      <c r="E67" s="44">
        <v>7</v>
      </c>
      <c r="F67" s="10">
        <v>28</v>
      </c>
      <c r="G67" s="45">
        <f t="shared" si="1"/>
        <v>-21</v>
      </c>
      <c r="H67" s="44">
        <v>38</v>
      </c>
      <c r="I67" s="10">
        <v>80</v>
      </c>
      <c r="J67" s="45">
        <f t="shared" si="2"/>
        <v>-42</v>
      </c>
      <c r="K67" s="44">
        <v>0</v>
      </c>
      <c r="L67" s="10">
        <v>0</v>
      </c>
      <c r="M67" s="45">
        <f t="shared" si="3"/>
        <v>0</v>
      </c>
      <c r="N67" s="44">
        <v>63</v>
      </c>
      <c r="O67" s="10">
        <v>116</v>
      </c>
      <c r="P67" s="45">
        <f t="shared" si="4"/>
        <v>-53</v>
      </c>
    </row>
    <row r="68" spans="1:16" s="30" customFormat="1" x14ac:dyDescent="0.3">
      <c r="A68" s="35" t="s">
        <v>125</v>
      </c>
      <c r="B68" s="44">
        <v>12</v>
      </c>
      <c r="C68" s="10">
        <v>19</v>
      </c>
      <c r="D68" s="45">
        <f t="shared" si="0"/>
        <v>-7</v>
      </c>
      <c r="E68" s="44">
        <v>3</v>
      </c>
      <c r="F68" s="10">
        <v>31</v>
      </c>
      <c r="G68" s="45">
        <f t="shared" si="1"/>
        <v>-28</v>
      </c>
      <c r="H68" s="44">
        <v>32</v>
      </c>
      <c r="I68" s="10">
        <v>43</v>
      </c>
      <c r="J68" s="45">
        <f t="shared" si="2"/>
        <v>-11</v>
      </c>
      <c r="K68" s="44">
        <v>1</v>
      </c>
      <c r="L68" s="10">
        <v>1</v>
      </c>
      <c r="M68" s="45">
        <f t="shared" si="3"/>
        <v>0</v>
      </c>
      <c r="N68" s="44">
        <v>48</v>
      </c>
      <c r="O68" s="10">
        <v>94</v>
      </c>
      <c r="P68" s="45">
        <f t="shared" si="4"/>
        <v>-46</v>
      </c>
    </row>
    <row r="69" spans="1:16" s="30" customFormat="1" x14ac:dyDescent="0.3">
      <c r="A69" s="35" t="s">
        <v>126</v>
      </c>
      <c r="B69" s="44">
        <v>7</v>
      </c>
      <c r="C69" s="10">
        <v>15</v>
      </c>
      <c r="D69" s="45">
        <f t="shared" si="0"/>
        <v>-8</v>
      </c>
      <c r="E69" s="44">
        <v>7</v>
      </c>
      <c r="F69" s="10">
        <v>22</v>
      </c>
      <c r="G69" s="45">
        <f t="shared" si="1"/>
        <v>-15</v>
      </c>
      <c r="H69" s="44">
        <v>31</v>
      </c>
      <c r="I69" s="10">
        <v>52</v>
      </c>
      <c r="J69" s="45">
        <f t="shared" si="2"/>
        <v>-21</v>
      </c>
      <c r="K69" s="44">
        <v>1</v>
      </c>
      <c r="L69" s="10">
        <v>2</v>
      </c>
      <c r="M69" s="45">
        <f t="shared" si="3"/>
        <v>-1</v>
      </c>
      <c r="N69" s="44">
        <v>46</v>
      </c>
      <c r="O69" s="10">
        <v>91</v>
      </c>
      <c r="P69" s="45">
        <f t="shared" si="4"/>
        <v>-45</v>
      </c>
    </row>
    <row r="70" spans="1:16" s="30" customFormat="1" x14ac:dyDescent="0.3">
      <c r="A70" s="35" t="s">
        <v>127</v>
      </c>
      <c r="B70" s="44">
        <v>13</v>
      </c>
      <c r="C70" s="10">
        <v>12</v>
      </c>
      <c r="D70" s="45">
        <f t="shared" si="0"/>
        <v>1</v>
      </c>
      <c r="E70" s="44">
        <v>4</v>
      </c>
      <c r="F70" s="10">
        <v>25</v>
      </c>
      <c r="G70" s="45">
        <f t="shared" si="1"/>
        <v>-21</v>
      </c>
      <c r="H70" s="44">
        <v>25</v>
      </c>
      <c r="I70" s="10">
        <v>44</v>
      </c>
      <c r="J70" s="45">
        <f t="shared" si="2"/>
        <v>-19</v>
      </c>
      <c r="K70" s="44">
        <v>1</v>
      </c>
      <c r="L70" s="10">
        <v>0</v>
      </c>
      <c r="M70" s="45">
        <f t="shared" si="3"/>
        <v>1</v>
      </c>
      <c r="N70" s="44">
        <v>43</v>
      </c>
      <c r="O70" s="10">
        <v>81</v>
      </c>
      <c r="P70" s="45">
        <f t="shared" si="4"/>
        <v>-38</v>
      </c>
    </row>
    <row r="71" spans="1:16" s="30" customFormat="1" x14ac:dyDescent="0.3">
      <c r="A71" s="36" t="s">
        <v>16</v>
      </c>
      <c r="B71" s="46">
        <f>SUM(B61:B70)</f>
        <v>134</v>
      </c>
      <c r="C71" s="8">
        <f t="shared" ref="C71:O71" si="17">SUM(C61:C70)</f>
        <v>154</v>
      </c>
      <c r="D71" s="47">
        <f t="shared" ref="D71:D130" si="18">+B71-C71</f>
        <v>-20</v>
      </c>
      <c r="E71" s="46">
        <f t="shared" si="17"/>
        <v>65</v>
      </c>
      <c r="F71" s="8">
        <f t="shared" si="17"/>
        <v>302</v>
      </c>
      <c r="G71" s="47">
        <f t="shared" ref="G71:G130" si="19">+E71-F71</f>
        <v>-237</v>
      </c>
      <c r="H71" s="46">
        <f t="shared" si="17"/>
        <v>374</v>
      </c>
      <c r="I71" s="8">
        <f t="shared" si="17"/>
        <v>586</v>
      </c>
      <c r="J71" s="47">
        <f t="shared" ref="J71:J130" si="20">+H71-I71</f>
        <v>-212</v>
      </c>
      <c r="K71" s="46">
        <f t="shared" si="17"/>
        <v>5</v>
      </c>
      <c r="L71" s="8">
        <f t="shared" si="17"/>
        <v>9</v>
      </c>
      <c r="M71" s="47">
        <f t="shared" ref="M71:M130" si="21">+K71-L71</f>
        <v>-4</v>
      </c>
      <c r="N71" s="46">
        <f t="shared" si="17"/>
        <v>578</v>
      </c>
      <c r="O71" s="8">
        <f t="shared" si="17"/>
        <v>1051</v>
      </c>
      <c r="P71" s="47">
        <f t="shared" ref="P71:P130" si="22">+N71-O71</f>
        <v>-473</v>
      </c>
    </row>
    <row r="72" spans="1:16" s="30" customFormat="1" x14ac:dyDescent="0.3">
      <c r="A72" s="35" t="s">
        <v>128</v>
      </c>
      <c r="B72" s="44">
        <v>8</v>
      </c>
      <c r="C72" s="10">
        <v>26</v>
      </c>
      <c r="D72" s="45">
        <f t="shared" si="18"/>
        <v>-18</v>
      </c>
      <c r="E72" s="44">
        <v>5</v>
      </c>
      <c r="F72" s="10">
        <v>42</v>
      </c>
      <c r="G72" s="45">
        <f t="shared" si="19"/>
        <v>-37</v>
      </c>
      <c r="H72" s="44">
        <v>52</v>
      </c>
      <c r="I72" s="10">
        <v>89</v>
      </c>
      <c r="J72" s="45">
        <f t="shared" si="20"/>
        <v>-37</v>
      </c>
      <c r="K72" s="44">
        <v>1</v>
      </c>
      <c r="L72" s="10">
        <v>0</v>
      </c>
      <c r="M72" s="45">
        <f t="shared" si="21"/>
        <v>1</v>
      </c>
      <c r="N72" s="44">
        <v>66</v>
      </c>
      <c r="O72" s="10">
        <v>157</v>
      </c>
      <c r="P72" s="45">
        <f t="shared" si="22"/>
        <v>-91</v>
      </c>
    </row>
    <row r="73" spans="1:16" s="30" customFormat="1" x14ac:dyDescent="0.3">
      <c r="A73" s="35" t="s">
        <v>129</v>
      </c>
      <c r="B73" s="44">
        <v>2</v>
      </c>
      <c r="C73" s="10">
        <v>8</v>
      </c>
      <c r="D73" s="45">
        <f t="shared" si="18"/>
        <v>-6</v>
      </c>
      <c r="E73" s="44">
        <v>2</v>
      </c>
      <c r="F73" s="10">
        <v>12</v>
      </c>
      <c r="G73" s="45">
        <f t="shared" si="19"/>
        <v>-10</v>
      </c>
      <c r="H73" s="44">
        <v>9</v>
      </c>
      <c r="I73" s="10">
        <v>28</v>
      </c>
      <c r="J73" s="45">
        <f t="shared" si="20"/>
        <v>-19</v>
      </c>
      <c r="K73" s="44">
        <v>0</v>
      </c>
      <c r="L73" s="10">
        <v>0</v>
      </c>
      <c r="M73" s="45">
        <f t="shared" si="21"/>
        <v>0</v>
      </c>
      <c r="N73" s="44">
        <v>13</v>
      </c>
      <c r="O73" s="10">
        <v>48</v>
      </c>
      <c r="P73" s="45">
        <f t="shared" si="22"/>
        <v>-35</v>
      </c>
    </row>
    <row r="74" spans="1:16" s="30" customFormat="1" x14ac:dyDescent="0.3">
      <c r="A74" s="36" t="s">
        <v>17</v>
      </c>
      <c r="B74" s="46">
        <f t="shared" ref="B74:O74" si="23">SUM(B72:B73)</f>
        <v>10</v>
      </c>
      <c r="C74" s="8">
        <f t="shared" si="23"/>
        <v>34</v>
      </c>
      <c r="D74" s="47">
        <f t="shared" si="18"/>
        <v>-24</v>
      </c>
      <c r="E74" s="46">
        <f t="shared" si="23"/>
        <v>7</v>
      </c>
      <c r="F74" s="8">
        <f t="shared" si="23"/>
        <v>54</v>
      </c>
      <c r="G74" s="47">
        <f t="shared" si="19"/>
        <v>-47</v>
      </c>
      <c r="H74" s="46">
        <f t="shared" si="23"/>
        <v>61</v>
      </c>
      <c r="I74" s="8">
        <f t="shared" si="23"/>
        <v>117</v>
      </c>
      <c r="J74" s="47">
        <f t="shared" si="20"/>
        <v>-56</v>
      </c>
      <c r="K74" s="46">
        <f t="shared" si="23"/>
        <v>1</v>
      </c>
      <c r="L74" s="8">
        <f t="shared" si="23"/>
        <v>0</v>
      </c>
      <c r="M74" s="47">
        <f t="shared" si="21"/>
        <v>1</v>
      </c>
      <c r="N74" s="46">
        <f t="shared" si="23"/>
        <v>79</v>
      </c>
      <c r="O74" s="8">
        <f t="shared" si="23"/>
        <v>205</v>
      </c>
      <c r="P74" s="47">
        <f t="shared" si="22"/>
        <v>-126</v>
      </c>
    </row>
    <row r="75" spans="1:16" s="30" customFormat="1" x14ac:dyDescent="0.3">
      <c r="A75" s="37" t="s">
        <v>130</v>
      </c>
      <c r="B75" s="48">
        <v>10</v>
      </c>
      <c r="C75" s="11">
        <v>17</v>
      </c>
      <c r="D75" s="49">
        <f t="shared" si="18"/>
        <v>-7</v>
      </c>
      <c r="E75" s="48">
        <v>2</v>
      </c>
      <c r="F75" s="11">
        <v>30</v>
      </c>
      <c r="G75" s="49">
        <f t="shared" si="19"/>
        <v>-28</v>
      </c>
      <c r="H75" s="48">
        <v>38</v>
      </c>
      <c r="I75" s="11">
        <v>75</v>
      </c>
      <c r="J75" s="49">
        <f t="shared" si="20"/>
        <v>-37</v>
      </c>
      <c r="K75" s="48">
        <v>3</v>
      </c>
      <c r="L75" s="11">
        <v>5</v>
      </c>
      <c r="M75" s="49">
        <f t="shared" si="21"/>
        <v>-2</v>
      </c>
      <c r="N75" s="48">
        <v>53</v>
      </c>
      <c r="O75" s="11">
        <v>127</v>
      </c>
      <c r="P75" s="49">
        <f t="shared" si="22"/>
        <v>-74</v>
      </c>
    </row>
    <row r="76" spans="1:16" s="30" customFormat="1" x14ac:dyDescent="0.3">
      <c r="A76" s="35" t="s">
        <v>131</v>
      </c>
      <c r="B76" s="44">
        <v>7</v>
      </c>
      <c r="C76" s="10">
        <v>9</v>
      </c>
      <c r="D76" s="45">
        <f t="shared" si="18"/>
        <v>-2</v>
      </c>
      <c r="E76" s="44">
        <v>2</v>
      </c>
      <c r="F76" s="10">
        <v>14</v>
      </c>
      <c r="G76" s="45">
        <f t="shared" si="19"/>
        <v>-12</v>
      </c>
      <c r="H76" s="44">
        <v>11</v>
      </c>
      <c r="I76" s="10">
        <v>31</v>
      </c>
      <c r="J76" s="45">
        <f t="shared" si="20"/>
        <v>-20</v>
      </c>
      <c r="K76" s="44">
        <v>0</v>
      </c>
      <c r="L76" s="10">
        <v>0</v>
      </c>
      <c r="M76" s="45">
        <f t="shared" si="21"/>
        <v>0</v>
      </c>
      <c r="N76" s="44">
        <v>20</v>
      </c>
      <c r="O76" s="10">
        <v>54</v>
      </c>
      <c r="P76" s="45">
        <f t="shared" si="22"/>
        <v>-34</v>
      </c>
    </row>
    <row r="77" spans="1:16" s="30" customFormat="1" x14ac:dyDescent="0.3">
      <c r="A77" s="35" t="s">
        <v>132</v>
      </c>
      <c r="B77" s="44">
        <v>5</v>
      </c>
      <c r="C77" s="10">
        <v>8</v>
      </c>
      <c r="D77" s="45">
        <f t="shared" si="18"/>
        <v>-3</v>
      </c>
      <c r="E77" s="44">
        <v>5</v>
      </c>
      <c r="F77" s="10">
        <v>17</v>
      </c>
      <c r="G77" s="45">
        <f t="shared" si="19"/>
        <v>-12</v>
      </c>
      <c r="H77" s="44">
        <v>23</v>
      </c>
      <c r="I77" s="10">
        <v>49</v>
      </c>
      <c r="J77" s="45">
        <f t="shared" si="20"/>
        <v>-26</v>
      </c>
      <c r="K77" s="44">
        <v>0</v>
      </c>
      <c r="L77" s="10">
        <v>0</v>
      </c>
      <c r="M77" s="45">
        <f t="shared" si="21"/>
        <v>0</v>
      </c>
      <c r="N77" s="44">
        <v>33</v>
      </c>
      <c r="O77" s="10">
        <v>74</v>
      </c>
      <c r="P77" s="45">
        <f t="shared" si="22"/>
        <v>-41</v>
      </c>
    </row>
    <row r="78" spans="1:16" s="30" customFormat="1" x14ac:dyDescent="0.3">
      <c r="A78" s="35" t="s">
        <v>177</v>
      </c>
      <c r="B78" s="44">
        <v>11</v>
      </c>
      <c r="C78" s="10">
        <v>16</v>
      </c>
      <c r="D78" s="45">
        <f t="shared" si="18"/>
        <v>-5</v>
      </c>
      <c r="E78" s="44">
        <v>10</v>
      </c>
      <c r="F78" s="10">
        <v>22</v>
      </c>
      <c r="G78" s="45">
        <f t="shared" si="19"/>
        <v>-12</v>
      </c>
      <c r="H78" s="44">
        <v>25</v>
      </c>
      <c r="I78" s="10">
        <v>52</v>
      </c>
      <c r="J78" s="45">
        <f t="shared" si="20"/>
        <v>-27</v>
      </c>
      <c r="K78" s="44">
        <v>0</v>
      </c>
      <c r="L78" s="10">
        <v>1</v>
      </c>
      <c r="M78" s="45">
        <f t="shared" si="21"/>
        <v>-1</v>
      </c>
      <c r="N78" s="44">
        <v>46</v>
      </c>
      <c r="O78" s="10">
        <v>91</v>
      </c>
      <c r="P78" s="45">
        <f t="shared" si="22"/>
        <v>-45</v>
      </c>
    </row>
    <row r="79" spans="1:16" s="30" customFormat="1" x14ac:dyDescent="0.3">
      <c r="A79" s="38" t="s">
        <v>133</v>
      </c>
      <c r="B79" s="50">
        <v>2</v>
      </c>
      <c r="C79" s="12">
        <v>4</v>
      </c>
      <c r="D79" s="51">
        <f t="shared" si="18"/>
        <v>-2</v>
      </c>
      <c r="E79" s="50">
        <v>4</v>
      </c>
      <c r="F79" s="12">
        <v>23</v>
      </c>
      <c r="G79" s="51">
        <f t="shared" si="19"/>
        <v>-19</v>
      </c>
      <c r="H79" s="50">
        <v>24</v>
      </c>
      <c r="I79" s="12">
        <v>35</v>
      </c>
      <c r="J79" s="51">
        <f t="shared" si="20"/>
        <v>-11</v>
      </c>
      <c r="K79" s="50">
        <v>0</v>
      </c>
      <c r="L79" s="12">
        <v>0</v>
      </c>
      <c r="M79" s="51">
        <f t="shared" si="21"/>
        <v>0</v>
      </c>
      <c r="N79" s="50">
        <v>30</v>
      </c>
      <c r="O79" s="12">
        <v>62</v>
      </c>
      <c r="P79" s="51">
        <f t="shared" si="22"/>
        <v>-32</v>
      </c>
    </row>
    <row r="80" spans="1:16" s="30" customFormat="1" x14ac:dyDescent="0.3">
      <c r="A80" s="36" t="s">
        <v>18</v>
      </c>
      <c r="B80" s="46">
        <f>SUM(B75:B79)</f>
        <v>35</v>
      </c>
      <c r="C80" s="8">
        <f t="shared" ref="C80:O80" si="24">SUM(C75:C79)</f>
        <v>54</v>
      </c>
      <c r="D80" s="47">
        <f t="shared" si="18"/>
        <v>-19</v>
      </c>
      <c r="E80" s="46">
        <f t="shared" si="24"/>
        <v>23</v>
      </c>
      <c r="F80" s="8">
        <f t="shared" si="24"/>
        <v>106</v>
      </c>
      <c r="G80" s="47">
        <f t="shared" si="19"/>
        <v>-83</v>
      </c>
      <c r="H80" s="46">
        <f t="shared" si="24"/>
        <v>121</v>
      </c>
      <c r="I80" s="8">
        <f t="shared" si="24"/>
        <v>242</v>
      </c>
      <c r="J80" s="47">
        <f t="shared" si="20"/>
        <v>-121</v>
      </c>
      <c r="K80" s="46">
        <f t="shared" si="24"/>
        <v>3</v>
      </c>
      <c r="L80" s="8">
        <f t="shared" si="24"/>
        <v>6</v>
      </c>
      <c r="M80" s="47">
        <f t="shared" si="21"/>
        <v>-3</v>
      </c>
      <c r="N80" s="46">
        <f t="shared" si="24"/>
        <v>182</v>
      </c>
      <c r="O80" s="8">
        <f t="shared" si="24"/>
        <v>408</v>
      </c>
      <c r="P80" s="47">
        <f t="shared" si="22"/>
        <v>-226</v>
      </c>
    </row>
    <row r="81" spans="1:16" s="30" customFormat="1" x14ac:dyDescent="0.3">
      <c r="A81" s="35" t="s">
        <v>134</v>
      </c>
      <c r="B81" s="44">
        <v>12</v>
      </c>
      <c r="C81" s="10">
        <v>9</v>
      </c>
      <c r="D81" s="45">
        <f t="shared" si="18"/>
        <v>3</v>
      </c>
      <c r="E81" s="44">
        <v>1</v>
      </c>
      <c r="F81" s="10">
        <v>20</v>
      </c>
      <c r="G81" s="45">
        <f t="shared" si="19"/>
        <v>-19</v>
      </c>
      <c r="H81" s="44">
        <v>53</v>
      </c>
      <c r="I81" s="10">
        <v>82</v>
      </c>
      <c r="J81" s="45">
        <f t="shared" si="20"/>
        <v>-29</v>
      </c>
      <c r="K81" s="44">
        <v>1</v>
      </c>
      <c r="L81" s="10">
        <v>1</v>
      </c>
      <c r="M81" s="45">
        <f t="shared" si="21"/>
        <v>0</v>
      </c>
      <c r="N81" s="44">
        <v>67</v>
      </c>
      <c r="O81" s="10">
        <v>112</v>
      </c>
      <c r="P81" s="45">
        <f t="shared" si="22"/>
        <v>-45</v>
      </c>
    </row>
    <row r="82" spans="1:16" s="30" customFormat="1" x14ac:dyDescent="0.3">
      <c r="A82" s="35" t="s">
        <v>135</v>
      </c>
      <c r="B82" s="44">
        <v>23</v>
      </c>
      <c r="C82" s="10">
        <v>33</v>
      </c>
      <c r="D82" s="45">
        <f t="shared" si="18"/>
        <v>-10</v>
      </c>
      <c r="E82" s="44">
        <v>4</v>
      </c>
      <c r="F82" s="10">
        <v>31</v>
      </c>
      <c r="G82" s="45">
        <f t="shared" si="19"/>
        <v>-27</v>
      </c>
      <c r="H82" s="44">
        <v>50</v>
      </c>
      <c r="I82" s="10">
        <v>115</v>
      </c>
      <c r="J82" s="45">
        <f t="shared" si="20"/>
        <v>-65</v>
      </c>
      <c r="K82" s="44">
        <v>0</v>
      </c>
      <c r="L82" s="10">
        <v>4</v>
      </c>
      <c r="M82" s="45">
        <f t="shared" si="21"/>
        <v>-4</v>
      </c>
      <c r="N82" s="44">
        <v>77</v>
      </c>
      <c r="O82" s="10">
        <v>183</v>
      </c>
      <c r="P82" s="45">
        <f t="shared" si="22"/>
        <v>-106</v>
      </c>
    </row>
    <row r="83" spans="1:16" s="30" customFormat="1" x14ac:dyDescent="0.3">
      <c r="A83" s="35" t="s">
        <v>136</v>
      </c>
      <c r="B83" s="44">
        <v>1</v>
      </c>
      <c r="C83" s="10">
        <v>2</v>
      </c>
      <c r="D83" s="45">
        <f t="shared" si="18"/>
        <v>-1</v>
      </c>
      <c r="E83" s="44">
        <v>0</v>
      </c>
      <c r="F83" s="10">
        <v>9</v>
      </c>
      <c r="G83" s="45">
        <f t="shared" si="19"/>
        <v>-9</v>
      </c>
      <c r="H83" s="44">
        <v>14</v>
      </c>
      <c r="I83" s="10">
        <v>22</v>
      </c>
      <c r="J83" s="45">
        <f t="shared" si="20"/>
        <v>-8</v>
      </c>
      <c r="K83" s="44">
        <v>1</v>
      </c>
      <c r="L83" s="10">
        <v>3</v>
      </c>
      <c r="M83" s="45">
        <f t="shared" si="21"/>
        <v>-2</v>
      </c>
      <c r="N83" s="44">
        <v>16</v>
      </c>
      <c r="O83" s="10">
        <v>36</v>
      </c>
      <c r="P83" s="45">
        <f t="shared" si="22"/>
        <v>-20</v>
      </c>
    </row>
    <row r="84" spans="1:16" s="30" customFormat="1" x14ac:dyDescent="0.3">
      <c r="A84" s="35" t="s">
        <v>137</v>
      </c>
      <c r="B84" s="44">
        <v>118</v>
      </c>
      <c r="C84" s="10">
        <v>265</v>
      </c>
      <c r="D84" s="45">
        <f t="shared" si="18"/>
        <v>-147</v>
      </c>
      <c r="E84" s="44">
        <v>13</v>
      </c>
      <c r="F84" s="10">
        <v>149</v>
      </c>
      <c r="G84" s="45">
        <f t="shared" si="19"/>
        <v>-136</v>
      </c>
      <c r="H84" s="44">
        <v>240</v>
      </c>
      <c r="I84" s="10">
        <v>485</v>
      </c>
      <c r="J84" s="45">
        <f t="shared" si="20"/>
        <v>-245</v>
      </c>
      <c r="K84" s="44">
        <v>3</v>
      </c>
      <c r="L84" s="10">
        <v>9</v>
      </c>
      <c r="M84" s="45">
        <f t="shared" si="21"/>
        <v>-6</v>
      </c>
      <c r="N84" s="44">
        <v>374</v>
      </c>
      <c r="O84" s="10">
        <v>908</v>
      </c>
      <c r="P84" s="45">
        <f t="shared" si="22"/>
        <v>-534</v>
      </c>
    </row>
    <row r="85" spans="1:16" s="30" customFormat="1" x14ac:dyDescent="0.3">
      <c r="A85" s="39" t="s">
        <v>138</v>
      </c>
      <c r="B85" s="52">
        <v>12</v>
      </c>
      <c r="C85" s="13">
        <v>6</v>
      </c>
      <c r="D85" s="53">
        <f t="shared" si="18"/>
        <v>6</v>
      </c>
      <c r="E85" s="52">
        <v>1</v>
      </c>
      <c r="F85" s="13">
        <v>10</v>
      </c>
      <c r="G85" s="53">
        <f t="shared" si="19"/>
        <v>-9</v>
      </c>
      <c r="H85" s="52">
        <v>30</v>
      </c>
      <c r="I85" s="13">
        <v>42</v>
      </c>
      <c r="J85" s="53">
        <f t="shared" si="20"/>
        <v>-12</v>
      </c>
      <c r="K85" s="52">
        <v>1</v>
      </c>
      <c r="L85" s="13">
        <v>0</v>
      </c>
      <c r="M85" s="53">
        <f t="shared" si="21"/>
        <v>1</v>
      </c>
      <c r="N85" s="52">
        <v>44</v>
      </c>
      <c r="O85" s="13">
        <v>58</v>
      </c>
      <c r="P85" s="53">
        <f t="shared" si="22"/>
        <v>-14</v>
      </c>
    </row>
    <row r="86" spans="1:16" s="30" customFormat="1" x14ac:dyDescent="0.3">
      <c r="A86" s="36" t="s">
        <v>19</v>
      </c>
      <c r="B86" s="46">
        <f>SUM(B81:B85)</f>
        <v>166</v>
      </c>
      <c r="C86" s="8">
        <f t="shared" ref="C86:O86" si="25">SUM(C81:C85)</f>
        <v>315</v>
      </c>
      <c r="D86" s="47">
        <f t="shared" si="18"/>
        <v>-149</v>
      </c>
      <c r="E86" s="46">
        <f t="shared" si="25"/>
        <v>19</v>
      </c>
      <c r="F86" s="8">
        <f t="shared" si="25"/>
        <v>219</v>
      </c>
      <c r="G86" s="47">
        <f t="shared" si="19"/>
        <v>-200</v>
      </c>
      <c r="H86" s="46">
        <f t="shared" si="25"/>
        <v>387</v>
      </c>
      <c r="I86" s="8">
        <f t="shared" si="25"/>
        <v>746</v>
      </c>
      <c r="J86" s="47">
        <f t="shared" si="20"/>
        <v>-359</v>
      </c>
      <c r="K86" s="46">
        <f t="shared" si="25"/>
        <v>6</v>
      </c>
      <c r="L86" s="8">
        <f t="shared" si="25"/>
        <v>17</v>
      </c>
      <c r="M86" s="47">
        <f t="shared" si="21"/>
        <v>-11</v>
      </c>
      <c r="N86" s="46">
        <f t="shared" si="25"/>
        <v>578</v>
      </c>
      <c r="O86" s="8">
        <f t="shared" si="25"/>
        <v>1297</v>
      </c>
      <c r="P86" s="47">
        <f t="shared" si="22"/>
        <v>-719</v>
      </c>
    </row>
    <row r="87" spans="1:16" s="30" customFormat="1" x14ac:dyDescent="0.3">
      <c r="A87" s="40" t="s">
        <v>139</v>
      </c>
      <c r="B87" s="44">
        <v>8</v>
      </c>
      <c r="C87" s="10">
        <v>5</v>
      </c>
      <c r="D87" s="45">
        <f t="shared" si="18"/>
        <v>3</v>
      </c>
      <c r="E87" s="44">
        <v>3</v>
      </c>
      <c r="F87" s="10">
        <v>17</v>
      </c>
      <c r="G87" s="45">
        <f t="shared" si="19"/>
        <v>-14</v>
      </c>
      <c r="H87" s="44">
        <v>19</v>
      </c>
      <c r="I87" s="10">
        <v>44</v>
      </c>
      <c r="J87" s="45">
        <f t="shared" si="20"/>
        <v>-25</v>
      </c>
      <c r="K87" s="44">
        <v>2</v>
      </c>
      <c r="L87" s="10">
        <v>0</v>
      </c>
      <c r="M87" s="45">
        <f t="shared" si="21"/>
        <v>2</v>
      </c>
      <c r="N87" s="44">
        <v>32</v>
      </c>
      <c r="O87" s="10">
        <v>66</v>
      </c>
      <c r="P87" s="45">
        <f t="shared" si="22"/>
        <v>-34</v>
      </c>
    </row>
    <row r="88" spans="1:16" s="30" customFormat="1" x14ac:dyDescent="0.3">
      <c r="A88" s="35" t="s">
        <v>140</v>
      </c>
      <c r="B88" s="44">
        <v>7</v>
      </c>
      <c r="C88" s="10">
        <v>9</v>
      </c>
      <c r="D88" s="45">
        <f t="shared" si="18"/>
        <v>-2</v>
      </c>
      <c r="E88" s="44">
        <v>4</v>
      </c>
      <c r="F88" s="10">
        <v>17</v>
      </c>
      <c r="G88" s="45">
        <f t="shared" si="19"/>
        <v>-13</v>
      </c>
      <c r="H88" s="44">
        <v>35</v>
      </c>
      <c r="I88" s="10">
        <v>62</v>
      </c>
      <c r="J88" s="45">
        <f t="shared" si="20"/>
        <v>-27</v>
      </c>
      <c r="K88" s="44">
        <v>1</v>
      </c>
      <c r="L88" s="10">
        <v>1</v>
      </c>
      <c r="M88" s="45">
        <f t="shared" si="21"/>
        <v>0</v>
      </c>
      <c r="N88" s="44">
        <v>47</v>
      </c>
      <c r="O88" s="10">
        <v>89</v>
      </c>
      <c r="P88" s="45">
        <f t="shared" si="22"/>
        <v>-42</v>
      </c>
    </row>
    <row r="89" spans="1:16" s="30" customFormat="1" x14ac:dyDescent="0.3">
      <c r="A89" s="35" t="s">
        <v>141</v>
      </c>
      <c r="B89" s="44">
        <v>12</v>
      </c>
      <c r="C89" s="10">
        <v>15</v>
      </c>
      <c r="D89" s="45">
        <f t="shared" si="18"/>
        <v>-3</v>
      </c>
      <c r="E89" s="44">
        <v>4</v>
      </c>
      <c r="F89" s="10">
        <v>27</v>
      </c>
      <c r="G89" s="45">
        <f t="shared" si="19"/>
        <v>-23</v>
      </c>
      <c r="H89" s="44">
        <v>37</v>
      </c>
      <c r="I89" s="10">
        <v>62</v>
      </c>
      <c r="J89" s="45">
        <f t="shared" si="20"/>
        <v>-25</v>
      </c>
      <c r="K89" s="44">
        <v>0</v>
      </c>
      <c r="L89" s="10">
        <v>1</v>
      </c>
      <c r="M89" s="45">
        <f t="shared" si="21"/>
        <v>-1</v>
      </c>
      <c r="N89" s="44">
        <v>53</v>
      </c>
      <c r="O89" s="10">
        <v>105</v>
      </c>
      <c r="P89" s="45">
        <f t="shared" si="22"/>
        <v>-52</v>
      </c>
    </row>
    <row r="90" spans="1:16" s="30" customFormat="1" x14ac:dyDescent="0.3">
      <c r="A90" s="39" t="s">
        <v>142</v>
      </c>
      <c r="B90" s="52">
        <v>11</v>
      </c>
      <c r="C90" s="13">
        <v>8</v>
      </c>
      <c r="D90" s="53">
        <f t="shared" si="18"/>
        <v>3</v>
      </c>
      <c r="E90" s="52">
        <v>4</v>
      </c>
      <c r="F90" s="13">
        <v>13</v>
      </c>
      <c r="G90" s="53">
        <f t="shared" si="19"/>
        <v>-9</v>
      </c>
      <c r="H90" s="52">
        <v>42</v>
      </c>
      <c r="I90" s="13">
        <v>71</v>
      </c>
      <c r="J90" s="53">
        <f t="shared" si="20"/>
        <v>-29</v>
      </c>
      <c r="K90" s="52">
        <v>0</v>
      </c>
      <c r="L90" s="13">
        <v>1</v>
      </c>
      <c r="M90" s="53">
        <f t="shared" si="21"/>
        <v>-1</v>
      </c>
      <c r="N90" s="52">
        <v>57</v>
      </c>
      <c r="O90" s="13">
        <v>93</v>
      </c>
      <c r="P90" s="53">
        <f t="shared" si="22"/>
        <v>-36</v>
      </c>
    </row>
    <row r="91" spans="1:16" s="30" customFormat="1" x14ac:dyDescent="0.3">
      <c r="A91" s="36" t="s">
        <v>20</v>
      </c>
      <c r="B91" s="46">
        <f>SUM(B87:B90)</f>
        <v>38</v>
      </c>
      <c r="C91" s="8">
        <f t="shared" ref="C91:O91" si="26">SUM(C87:C90)</f>
        <v>37</v>
      </c>
      <c r="D91" s="47">
        <f t="shared" si="18"/>
        <v>1</v>
      </c>
      <c r="E91" s="46">
        <f t="shared" si="26"/>
        <v>15</v>
      </c>
      <c r="F91" s="8">
        <f t="shared" si="26"/>
        <v>74</v>
      </c>
      <c r="G91" s="47">
        <f t="shared" si="19"/>
        <v>-59</v>
      </c>
      <c r="H91" s="46">
        <f t="shared" si="26"/>
        <v>133</v>
      </c>
      <c r="I91" s="8">
        <f t="shared" si="26"/>
        <v>239</v>
      </c>
      <c r="J91" s="47">
        <f t="shared" si="20"/>
        <v>-106</v>
      </c>
      <c r="K91" s="46">
        <f t="shared" si="26"/>
        <v>3</v>
      </c>
      <c r="L91" s="8">
        <f t="shared" si="26"/>
        <v>3</v>
      </c>
      <c r="M91" s="47">
        <f t="shared" si="21"/>
        <v>0</v>
      </c>
      <c r="N91" s="46">
        <f t="shared" si="26"/>
        <v>189</v>
      </c>
      <c r="O91" s="8">
        <f t="shared" si="26"/>
        <v>353</v>
      </c>
      <c r="P91" s="47">
        <f t="shared" si="22"/>
        <v>-164</v>
      </c>
    </row>
    <row r="92" spans="1:16" s="30" customFormat="1" x14ac:dyDescent="0.3">
      <c r="A92" s="35" t="s">
        <v>143</v>
      </c>
      <c r="B92" s="44">
        <v>4</v>
      </c>
      <c r="C92" s="10">
        <v>4</v>
      </c>
      <c r="D92" s="45">
        <f t="shared" si="18"/>
        <v>0</v>
      </c>
      <c r="E92" s="44">
        <v>0</v>
      </c>
      <c r="F92" s="10">
        <v>10</v>
      </c>
      <c r="G92" s="45">
        <f t="shared" si="19"/>
        <v>-10</v>
      </c>
      <c r="H92" s="44">
        <v>20</v>
      </c>
      <c r="I92" s="10">
        <v>37</v>
      </c>
      <c r="J92" s="45">
        <f t="shared" si="20"/>
        <v>-17</v>
      </c>
      <c r="K92" s="44">
        <v>0</v>
      </c>
      <c r="L92" s="10">
        <v>0</v>
      </c>
      <c r="M92" s="45">
        <f t="shared" si="21"/>
        <v>0</v>
      </c>
      <c r="N92" s="44">
        <v>24</v>
      </c>
      <c r="O92" s="10">
        <v>51</v>
      </c>
      <c r="P92" s="45">
        <f t="shared" si="22"/>
        <v>-27</v>
      </c>
    </row>
    <row r="93" spans="1:16" s="30" customFormat="1" x14ac:dyDescent="0.3">
      <c r="A93" s="39" t="s">
        <v>144</v>
      </c>
      <c r="B93" s="52">
        <v>1</v>
      </c>
      <c r="C93" s="13">
        <v>3</v>
      </c>
      <c r="D93" s="53">
        <f t="shared" si="18"/>
        <v>-2</v>
      </c>
      <c r="E93" s="52">
        <v>0</v>
      </c>
      <c r="F93" s="13">
        <v>2</v>
      </c>
      <c r="G93" s="53">
        <f t="shared" si="19"/>
        <v>-2</v>
      </c>
      <c r="H93" s="52">
        <v>4</v>
      </c>
      <c r="I93" s="13">
        <v>9</v>
      </c>
      <c r="J93" s="53">
        <f t="shared" si="20"/>
        <v>-5</v>
      </c>
      <c r="K93" s="52">
        <v>0</v>
      </c>
      <c r="L93" s="13">
        <v>0</v>
      </c>
      <c r="M93" s="53">
        <f t="shared" si="21"/>
        <v>0</v>
      </c>
      <c r="N93" s="52">
        <v>5</v>
      </c>
      <c r="O93" s="13">
        <v>14</v>
      </c>
      <c r="P93" s="53">
        <f t="shared" si="22"/>
        <v>-9</v>
      </c>
    </row>
    <row r="94" spans="1:16" s="30" customFormat="1" x14ac:dyDescent="0.3">
      <c r="A94" s="36" t="s">
        <v>21</v>
      </c>
      <c r="B94" s="46">
        <f>SUM(B92:B93)</f>
        <v>5</v>
      </c>
      <c r="C94" s="8">
        <f t="shared" ref="C94:O94" si="27">SUM(C92:C93)</f>
        <v>7</v>
      </c>
      <c r="D94" s="47">
        <f t="shared" si="18"/>
        <v>-2</v>
      </c>
      <c r="E94" s="46">
        <f t="shared" si="27"/>
        <v>0</v>
      </c>
      <c r="F94" s="8">
        <f t="shared" si="27"/>
        <v>12</v>
      </c>
      <c r="G94" s="47">
        <f t="shared" si="19"/>
        <v>-12</v>
      </c>
      <c r="H94" s="46">
        <f t="shared" si="27"/>
        <v>24</v>
      </c>
      <c r="I94" s="8">
        <f t="shared" si="27"/>
        <v>46</v>
      </c>
      <c r="J94" s="47">
        <f t="shared" si="20"/>
        <v>-22</v>
      </c>
      <c r="K94" s="46">
        <f t="shared" si="27"/>
        <v>0</v>
      </c>
      <c r="L94" s="8">
        <f t="shared" si="27"/>
        <v>0</v>
      </c>
      <c r="M94" s="47">
        <f t="shared" si="21"/>
        <v>0</v>
      </c>
      <c r="N94" s="46">
        <f t="shared" si="27"/>
        <v>29</v>
      </c>
      <c r="O94" s="8">
        <f t="shared" si="27"/>
        <v>65</v>
      </c>
      <c r="P94" s="47">
        <f t="shared" si="22"/>
        <v>-36</v>
      </c>
    </row>
    <row r="95" spans="1:16" s="30" customFormat="1" x14ac:dyDescent="0.3">
      <c r="A95" s="35" t="s">
        <v>145</v>
      </c>
      <c r="B95" s="44">
        <v>10</v>
      </c>
      <c r="C95" s="10">
        <v>6</v>
      </c>
      <c r="D95" s="45">
        <f t="shared" si="18"/>
        <v>4</v>
      </c>
      <c r="E95" s="44">
        <v>1</v>
      </c>
      <c r="F95" s="10">
        <v>12</v>
      </c>
      <c r="G95" s="45">
        <f t="shared" si="19"/>
        <v>-11</v>
      </c>
      <c r="H95" s="44">
        <v>39</v>
      </c>
      <c r="I95" s="10">
        <v>73</v>
      </c>
      <c r="J95" s="45">
        <f t="shared" si="20"/>
        <v>-34</v>
      </c>
      <c r="K95" s="44">
        <v>1</v>
      </c>
      <c r="L95" s="10">
        <v>0</v>
      </c>
      <c r="M95" s="45">
        <f t="shared" si="21"/>
        <v>1</v>
      </c>
      <c r="N95" s="44">
        <v>51</v>
      </c>
      <c r="O95" s="10">
        <v>91</v>
      </c>
      <c r="P95" s="45">
        <f t="shared" si="22"/>
        <v>-40</v>
      </c>
    </row>
    <row r="96" spans="1:16" s="30" customFormat="1" x14ac:dyDescent="0.3">
      <c r="A96" s="35" t="s">
        <v>146</v>
      </c>
      <c r="B96" s="44">
        <v>6</v>
      </c>
      <c r="C96" s="10">
        <v>6</v>
      </c>
      <c r="D96" s="45">
        <f t="shared" si="18"/>
        <v>0</v>
      </c>
      <c r="E96" s="44">
        <v>1</v>
      </c>
      <c r="F96" s="10">
        <v>9</v>
      </c>
      <c r="G96" s="45">
        <f t="shared" si="19"/>
        <v>-8</v>
      </c>
      <c r="H96" s="44">
        <v>19</v>
      </c>
      <c r="I96" s="10">
        <v>42</v>
      </c>
      <c r="J96" s="45">
        <f t="shared" si="20"/>
        <v>-23</v>
      </c>
      <c r="K96" s="44">
        <v>0</v>
      </c>
      <c r="L96" s="10">
        <v>1</v>
      </c>
      <c r="M96" s="45">
        <f t="shared" si="21"/>
        <v>-1</v>
      </c>
      <c r="N96" s="44">
        <v>26</v>
      </c>
      <c r="O96" s="10">
        <v>58</v>
      </c>
      <c r="P96" s="45">
        <f t="shared" si="22"/>
        <v>-32</v>
      </c>
    </row>
    <row r="97" spans="1:16" s="30" customFormat="1" x14ac:dyDescent="0.3">
      <c r="A97" s="35" t="s">
        <v>147</v>
      </c>
      <c r="B97" s="44">
        <v>22</v>
      </c>
      <c r="C97" s="10">
        <v>25</v>
      </c>
      <c r="D97" s="45">
        <f t="shared" si="18"/>
        <v>-3</v>
      </c>
      <c r="E97" s="44">
        <v>2</v>
      </c>
      <c r="F97" s="10">
        <v>37</v>
      </c>
      <c r="G97" s="45">
        <f t="shared" si="19"/>
        <v>-35</v>
      </c>
      <c r="H97" s="44">
        <v>108</v>
      </c>
      <c r="I97" s="10">
        <v>162</v>
      </c>
      <c r="J97" s="45">
        <f t="shared" si="20"/>
        <v>-54</v>
      </c>
      <c r="K97" s="44">
        <v>0</v>
      </c>
      <c r="L97" s="10">
        <v>0</v>
      </c>
      <c r="M97" s="45">
        <f t="shared" si="21"/>
        <v>0</v>
      </c>
      <c r="N97" s="44">
        <v>132</v>
      </c>
      <c r="O97" s="10">
        <v>224</v>
      </c>
      <c r="P97" s="45">
        <f t="shared" si="22"/>
        <v>-92</v>
      </c>
    </row>
    <row r="98" spans="1:16" s="30" customFormat="1" x14ac:dyDescent="0.3">
      <c r="A98" s="35" t="s">
        <v>148</v>
      </c>
      <c r="B98" s="44">
        <v>40</v>
      </c>
      <c r="C98" s="10">
        <v>75</v>
      </c>
      <c r="D98" s="45">
        <f t="shared" si="18"/>
        <v>-35</v>
      </c>
      <c r="E98" s="44">
        <v>9</v>
      </c>
      <c r="F98" s="10">
        <v>129</v>
      </c>
      <c r="G98" s="45">
        <f t="shared" si="19"/>
        <v>-120</v>
      </c>
      <c r="H98" s="44">
        <v>290</v>
      </c>
      <c r="I98" s="10">
        <v>351</v>
      </c>
      <c r="J98" s="45">
        <f t="shared" si="20"/>
        <v>-61</v>
      </c>
      <c r="K98" s="44">
        <v>0</v>
      </c>
      <c r="L98" s="10">
        <v>4</v>
      </c>
      <c r="M98" s="45">
        <f t="shared" si="21"/>
        <v>-4</v>
      </c>
      <c r="N98" s="44">
        <v>339</v>
      </c>
      <c r="O98" s="10">
        <v>559</v>
      </c>
      <c r="P98" s="45">
        <f t="shared" si="22"/>
        <v>-220</v>
      </c>
    </row>
    <row r="99" spans="1:16" s="30" customFormat="1" x14ac:dyDescent="0.3">
      <c r="A99" s="39" t="s">
        <v>149</v>
      </c>
      <c r="B99" s="52">
        <v>35</v>
      </c>
      <c r="C99" s="13">
        <v>15</v>
      </c>
      <c r="D99" s="53">
        <f t="shared" si="18"/>
        <v>20</v>
      </c>
      <c r="E99" s="52">
        <v>4</v>
      </c>
      <c r="F99" s="13">
        <v>59</v>
      </c>
      <c r="G99" s="53">
        <f t="shared" si="19"/>
        <v>-55</v>
      </c>
      <c r="H99" s="52">
        <v>148</v>
      </c>
      <c r="I99" s="13">
        <v>248</v>
      </c>
      <c r="J99" s="53">
        <f t="shared" si="20"/>
        <v>-100</v>
      </c>
      <c r="K99" s="52">
        <v>2</v>
      </c>
      <c r="L99" s="13">
        <v>3</v>
      </c>
      <c r="M99" s="53">
        <f t="shared" si="21"/>
        <v>-1</v>
      </c>
      <c r="N99" s="52">
        <v>189</v>
      </c>
      <c r="O99" s="13">
        <v>325</v>
      </c>
      <c r="P99" s="53">
        <f t="shared" si="22"/>
        <v>-136</v>
      </c>
    </row>
    <row r="100" spans="1:16" s="30" customFormat="1" x14ac:dyDescent="0.3">
      <c r="A100" s="36" t="s">
        <v>22</v>
      </c>
      <c r="B100" s="46">
        <f>SUM(B95:B99)</f>
        <v>113</v>
      </c>
      <c r="C100" s="8">
        <f t="shared" ref="C100:O100" si="28">SUM(C95:C99)</f>
        <v>127</v>
      </c>
      <c r="D100" s="47">
        <f t="shared" si="18"/>
        <v>-14</v>
      </c>
      <c r="E100" s="46">
        <f t="shared" si="28"/>
        <v>17</v>
      </c>
      <c r="F100" s="8">
        <f t="shared" si="28"/>
        <v>246</v>
      </c>
      <c r="G100" s="47">
        <f t="shared" si="19"/>
        <v>-229</v>
      </c>
      <c r="H100" s="46">
        <f t="shared" si="28"/>
        <v>604</v>
      </c>
      <c r="I100" s="8">
        <f t="shared" si="28"/>
        <v>876</v>
      </c>
      <c r="J100" s="47">
        <f t="shared" si="20"/>
        <v>-272</v>
      </c>
      <c r="K100" s="46">
        <f t="shared" si="28"/>
        <v>3</v>
      </c>
      <c r="L100" s="8">
        <f t="shared" si="28"/>
        <v>8</v>
      </c>
      <c r="M100" s="47">
        <f t="shared" si="21"/>
        <v>-5</v>
      </c>
      <c r="N100" s="46">
        <f t="shared" si="28"/>
        <v>737</v>
      </c>
      <c r="O100" s="8">
        <f t="shared" si="28"/>
        <v>1257</v>
      </c>
      <c r="P100" s="47">
        <f t="shared" si="22"/>
        <v>-520</v>
      </c>
    </row>
    <row r="101" spans="1:16" s="30" customFormat="1" x14ac:dyDescent="0.3">
      <c r="A101" s="35" t="s">
        <v>150</v>
      </c>
      <c r="B101" s="44">
        <v>19</v>
      </c>
      <c r="C101" s="10">
        <v>27</v>
      </c>
      <c r="D101" s="45">
        <f t="shared" si="18"/>
        <v>-8</v>
      </c>
      <c r="E101" s="44">
        <v>9</v>
      </c>
      <c r="F101" s="10">
        <v>79</v>
      </c>
      <c r="G101" s="45">
        <f t="shared" si="19"/>
        <v>-70</v>
      </c>
      <c r="H101" s="44">
        <v>137</v>
      </c>
      <c r="I101" s="10">
        <v>218</v>
      </c>
      <c r="J101" s="45">
        <f t="shared" si="20"/>
        <v>-81</v>
      </c>
      <c r="K101" s="44">
        <v>0</v>
      </c>
      <c r="L101" s="10">
        <v>0</v>
      </c>
      <c r="M101" s="45">
        <f t="shared" si="21"/>
        <v>0</v>
      </c>
      <c r="N101" s="44">
        <v>165</v>
      </c>
      <c r="O101" s="10">
        <v>324</v>
      </c>
      <c r="P101" s="45">
        <f t="shared" si="22"/>
        <v>-159</v>
      </c>
    </row>
    <row r="102" spans="1:16" s="30" customFormat="1" x14ac:dyDescent="0.3">
      <c r="A102" s="35" t="s">
        <v>151</v>
      </c>
      <c r="B102" s="44">
        <v>13</v>
      </c>
      <c r="C102" s="10">
        <v>4</v>
      </c>
      <c r="D102" s="45">
        <f t="shared" si="18"/>
        <v>9</v>
      </c>
      <c r="E102" s="44">
        <v>4</v>
      </c>
      <c r="F102" s="10">
        <v>7</v>
      </c>
      <c r="G102" s="45">
        <f t="shared" si="19"/>
        <v>-3</v>
      </c>
      <c r="H102" s="44">
        <v>56</v>
      </c>
      <c r="I102" s="10">
        <v>77</v>
      </c>
      <c r="J102" s="45">
        <f t="shared" si="20"/>
        <v>-21</v>
      </c>
      <c r="K102" s="44">
        <v>0</v>
      </c>
      <c r="L102" s="10">
        <v>0</v>
      </c>
      <c r="M102" s="45">
        <f t="shared" si="21"/>
        <v>0</v>
      </c>
      <c r="N102" s="44">
        <v>73</v>
      </c>
      <c r="O102" s="10">
        <v>88</v>
      </c>
      <c r="P102" s="45">
        <f t="shared" si="22"/>
        <v>-15</v>
      </c>
    </row>
    <row r="103" spans="1:16" s="30" customFormat="1" x14ac:dyDescent="0.3">
      <c r="A103" s="35" t="s">
        <v>152</v>
      </c>
      <c r="B103" s="44">
        <v>12</v>
      </c>
      <c r="C103" s="10">
        <v>12</v>
      </c>
      <c r="D103" s="45">
        <f t="shared" si="18"/>
        <v>0</v>
      </c>
      <c r="E103" s="44">
        <v>1</v>
      </c>
      <c r="F103" s="10">
        <v>20</v>
      </c>
      <c r="G103" s="45">
        <f t="shared" si="19"/>
        <v>-19</v>
      </c>
      <c r="H103" s="44">
        <v>88</v>
      </c>
      <c r="I103" s="10">
        <v>129</v>
      </c>
      <c r="J103" s="45">
        <f t="shared" si="20"/>
        <v>-41</v>
      </c>
      <c r="K103" s="44">
        <v>1</v>
      </c>
      <c r="L103" s="10">
        <v>0</v>
      </c>
      <c r="M103" s="45">
        <f t="shared" si="21"/>
        <v>1</v>
      </c>
      <c r="N103" s="44">
        <v>102</v>
      </c>
      <c r="O103" s="10">
        <v>161</v>
      </c>
      <c r="P103" s="45">
        <f t="shared" si="22"/>
        <v>-59</v>
      </c>
    </row>
    <row r="104" spans="1:16" s="30" customFormat="1" x14ac:dyDescent="0.3">
      <c r="A104" s="35" t="s">
        <v>153</v>
      </c>
      <c r="B104" s="44">
        <v>29</v>
      </c>
      <c r="C104" s="10">
        <v>18</v>
      </c>
      <c r="D104" s="45">
        <f t="shared" si="18"/>
        <v>11</v>
      </c>
      <c r="E104" s="44">
        <v>4</v>
      </c>
      <c r="F104" s="10">
        <v>36</v>
      </c>
      <c r="G104" s="45">
        <f t="shared" si="19"/>
        <v>-32</v>
      </c>
      <c r="H104" s="44">
        <v>104</v>
      </c>
      <c r="I104" s="10">
        <v>173</v>
      </c>
      <c r="J104" s="45">
        <f t="shared" si="20"/>
        <v>-69</v>
      </c>
      <c r="K104" s="44">
        <v>2</v>
      </c>
      <c r="L104" s="10">
        <v>0</v>
      </c>
      <c r="M104" s="45">
        <f t="shared" si="21"/>
        <v>2</v>
      </c>
      <c r="N104" s="44">
        <v>139</v>
      </c>
      <c r="O104" s="10">
        <v>227</v>
      </c>
      <c r="P104" s="45">
        <f t="shared" si="22"/>
        <v>-88</v>
      </c>
    </row>
    <row r="105" spans="1:16" s="30" customFormat="1" x14ac:dyDescent="0.3">
      <c r="A105" s="39" t="s">
        <v>154</v>
      </c>
      <c r="B105" s="52">
        <v>9</v>
      </c>
      <c r="C105" s="13">
        <v>9</v>
      </c>
      <c r="D105" s="53">
        <f t="shared" si="18"/>
        <v>0</v>
      </c>
      <c r="E105" s="52">
        <v>2</v>
      </c>
      <c r="F105" s="13">
        <v>10</v>
      </c>
      <c r="G105" s="53">
        <f t="shared" si="19"/>
        <v>-8</v>
      </c>
      <c r="H105" s="52">
        <v>67</v>
      </c>
      <c r="I105" s="13">
        <v>90</v>
      </c>
      <c r="J105" s="53">
        <f t="shared" si="20"/>
        <v>-23</v>
      </c>
      <c r="K105" s="52">
        <v>0</v>
      </c>
      <c r="L105" s="13">
        <v>1</v>
      </c>
      <c r="M105" s="53">
        <f t="shared" si="21"/>
        <v>-1</v>
      </c>
      <c r="N105" s="52">
        <v>78</v>
      </c>
      <c r="O105" s="13">
        <v>110</v>
      </c>
      <c r="P105" s="53">
        <f t="shared" si="22"/>
        <v>-32</v>
      </c>
    </row>
    <row r="106" spans="1:16" s="30" customFormat="1" x14ac:dyDescent="0.3">
      <c r="A106" s="36" t="s">
        <v>23</v>
      </c>
      <c r="B106" s="46">
        <f>SUM(B101:B105)</f>
        <v>82</v>
      </c>
      <c r="C106" s="8">
        <f t="shared" ref="C106:O106" si="29">SUM(C101:C105)</f>
        <v>70</v>
      </c>
      <c r="D106" s="47">
        <f t="shared" si="18"/>
        <v>12</v>
      </c>
      <c r="E106" s="46">
        <f t="shared" si="29"/>
        <v>20</v>
      </c>
      <c r="F106" s="8">
        <f t="shared" si="29"/>
        <v>152</v>
      </c>
      <c r="G106" s="47">
        <f t="shared" si="19"/>
        <v>-132</v>
      </c>
      <c r="H106" s="46">
        <f t="shared" si="29"/>
        <v>452</v>
      </c>
      <c r="I106" s="8">
        <f t="shared" si="29"/>
        <v>687</v>
      </c>
      <c r="J106" s="47">
        <f t="shared" si="20"/>
        <v>-235</v>
      </c>
      <c r="K106" s="46">
        <f t="shared" si="29"/>
        <v>3</v>
      </c>
      <c r="L106" s="8">
        <f t="shared" si="29"/>
        <v>1</v>
      </c>
      <c r="M106" s="47">
        <f t="shared" si="21"/>
        <v>2</v>
      </c>
      <c r="N106" s="46">
        <f t="shared" si="29"/>
        <v>557</v>
      </c>
      <c r="O106" s="8">
        <f t="shared" si="29"/>
        <v>910</v>
      </c>
      <c r="P106" s="47">
        <f t="shared" si="22"/>
        <v>-353</v>
      </c>
    </row>
    <row r="107" spans="1:16" s="30" customFormat="1" x14ac:dyDescent="0.3">
      <c r="A107" s="35" t="s">
        <v>155</v>
      </c>
      <c r="B107" s="44">
        <v>4</v>
      </c>
      <c r="C107" s="10">
        <v>0</v>
      </c>
      <c r="D107" s="45">
        <f t="shared" si="18"/>
        <v>4</v>
      </c>
      <c r="E107" s="44">
        <v>1</v>
      </c>
      <c r="F107" s="10">
        <v>5</v>
      </c>
      <c r="G107" s="45">
        <f t="shared" si="19"/>
        <v>-4</v>
      </c>
      <c r="H107" s="44">
        <v>21</v>
      </c>
      <c r="I107" s="10">
        <v>26</v>
      </c>
      <c r="J107" s="45">
        <f t="shared" si="20"/>
        <v>-5</v>
      </c>
      <c r="K107" s="44">
        <v>0</v>
      </c>
      <c r="L107" s="10">
        <v>1</v>
      </c>
      <c r="M107" s="45">
        <f t="shared" si="21"/>
        <v>-1</v>
      </c>
      <c r="N107" s="44">
        <v>26</v>
      </c>
      <c r="O107" s="10">
        <v>32</v>
      </c>
      <c r="P107" s="45">
        <f t="shared" si="22"/>
        <v>-6</v>
      </c>
    </row>
    <row r="108" spans="1:16" s="30" customFormat="1" x14ac:dyDescent="0.3">
      <c r="A108" s="39" t="s">
        <v>156</v>
      </c>
      <c r="B108" s="52">
        <v>7</v>
      </c>
      <c r="C108" s="13">
        <v>5</v>
      </c>
      <c r="D108" s="53">
        <f t="shared" si="18"/>
        <v>2</v>
      </c>
      <c r="E108" s="52">
        <v>0</v>
      </c>
      <c r="F108" s="13">
        <v>4</v>
      </c>
      <c r="G108" s="53">
        <f t="shared" si="19"/>
        <v>-4</v>
      </c>
      <c r="H108" s="52">
        <v>20</v>
      </c>
      <c r="I108" s="13">
        <v>36</v>
      </c>
      <c r="J108" s="53">
        <f t="shared" si="20"/>
        <v>-16</v>
      </c>
      <c r="K108" s="52">
        <v>0</v>
      </c>
      <c r="L108" s="13">
        <v>0</v>
      </c>
      <c r="M108" s="53">
        <f t="shared" si="21"/>
        <v>0</v>
      </c>
      <c r="N108" s="52">
        <v>27</v>
      </c>
      <c r="O108" s="13">
        <v>45</v>
      </c>
      <c r="P108" s="53">
        <f t="shared" si="22"/>
        <v>-18</v>
      </c>
    </row>
    <row r="109" spans="1:16" s="30" customFormat="1" x14ac:dyDescent="0.3">
      <c r="A109" s="36" t="s">
        <v>24</v>
      </c>
      <c r="B109" s="46">
        <f>SUM(B107:B108)</f>
        <v>11</v>
      </c>
      <c r="C109" s="8">
        <f t="shared" ref="C109:O109" si="30">SUM(C107:C108)</f>
        <v>5</v>
      </c>
      <c r="D109" s="47">
        <f t="shared" si="18"/>
        <v>6</v>
      </c>
      <c r="E109" s="46">
        <f t="shared" si="30"/>
        <v>1</v>
      </c>
      <c r="F109" s="8">
        <f t="shared" si="30"/>
        <v>9</v>
      </c>
      <c r="G109" s="47">
        <f t="shared" si="19"/>
        <v>-8</v>
      </c>
      <c r="H109" s="46">
        <f t="shared" si="30"/>
        <v>41</v>
      </c>
      <c r="I109" s="8">
        <f t="shared" si="30"/>
        <v>62</v>
      </c>
      <c r="J109" s="47">
        <f t="shared" si="20"/>
        <v>-21</v>
      </c>
      <c r="K109" s="46">
        <f t="shared" si="30"/>
        <v>0</v>
      </c>
      <c r="L109" s="8">
        <f t="shared" si="30"/>
        <v>1</v>
      </c>
      <c r="M109" s="47">
        <f t="shared" si="21"/>
        <v>-1</v>
      </c>
      <c r="N109" s="46">
        <f t="shared" si="30"/>
        <v>53</v>
      </c>
      <c r="O109" s="8">
        <f t="shared" si="30"/>
        <v>77</v>
      </c>
      <c r="P109" s="47">
        <f t="shared" si="22"/>
        <v>-24</v>
      </c>
    </row>
    <row r="110" spans="1:16" s="30" customFormat="1" x14ac:dyDescent="0.3">
      <c r="A110" s="35" t="s">
        <v>157</v>
      </c>
      <c r="B110" s="44">
        <v>17</v>
      </c>
      <c r="C110" s="10">
        <v>7</v>
      </c>
      <c r="D110" s="45">
        <f t="shared" si="18"/>
        <v>10</v>
      </c>
      <c r="E110" s="44">
        <v>3</v>
      </c>
      <c r="F110" s="10">
        <v>29</v>
      </c>
      <c r="G110" s="45">
        <f t="shared" si="19"/>
        <v>-26</v>
      </c>
      <c r="H110" s="44">
        <v>118</v>
      </c>
      <c r="I110" s="10">
        <v>153</v>
      </c>
      <c r="J110" s="45">
        <f t="shared" si="20"/>
        <v>-35</v>
      </c>
      <c r="K110" s="44">
        <v>3</v>
      </c>
      <c r="L110" s="10">
        <v>4</v>
      </c>
      <c r="M110" s="45">
        <f t="shared" si="21"/>
        <v>-1</v>
      </c>
      <c r="N110" s="44">
        <v>141</v>
      </c>
      <c r="O110" s="10">
        <v>193</v>
      </c>
      <c r="P110" s="45">
        <f t="shared" si="22"/>
        <v>-52</v>
      </c>
    </row>
    <row r="111" spans="1:16" s="30" customFormat="1" x14ac:dyDescent="0.3">
      <c r="A111" s="35" t="s">
        <v>158</v>
      </c>
      <c r="B111" s="44">
        <v>8</v>
      </c>
      <c r="C111" s="10">
        <v>1</v>
      </c>
      <c r="D111" s="45">
        <f t="shared" si="18"/>
        <v>7</v>
      </c>
      <c r="E111" s="44">
        <v>0</v>
      </c>
      <c r="F111" s="10">
        <v>10</v>
      </c>
      <c r="G111" s="45">
        <f t="shared" si="19"/>
        <v>-10</v>
      </c>
      <c r="H111" s="44">
        <v>46</v>
      </c>
      <c r="I111" s="10">
        <v>60</v>
      </c>
      <c r="J111" s="45">
        <f t="shared" si="20"/>
        <v>-14</v>
      </c>
      <c r="K111" s="44">
        <v>0</v>
      </c>
      <c r="L111" s="10">
        <v>0</v>
      </c>
      <c r="M111" s="45">
        <f t="shared" si="21"/>
        <v>0</v>
      </c>
      <c r="N111" s="44">
        <v>54</v>
      </c>
      <c r="O111" s="10">
        <v>71</v>
      </c>
      <c r="P111" s="45">
        <f t="shared" si="22"/>
        <v>-17</v>
      </c>
    </row>
    <row r="112" spans="1:16" s="30" customFormat="1" x14ac:dyDescent="0.3">
      <c r="A112" s="35" t="s">
        <v>159</v>
      </c>
      <c r="B112" s="44">
        <v>4</v>
      </c>
      <c r="C112" s="10">
        <v>1</v>
      </c>
      <c r="D112" s="45">
        <f t="shared" si="18"/>
        <v>3</v>
      </c>
      <c r="E112" s="44">
        <v>1</v>
      </c>
      <c r="F112" s="10">
        <v>1</v>
      </c>
      <c r="G112" s="45">
        <f t="shared" si="19"/>
        <v>0</v>
      </c>
      <c r="H112" s="44">
        <v>34</v>
      </c>
      <c r="I112" s="10">
        <v>39</v>
      </c>
      <c r="J112" s="45">
        <f t="shared" si="20"/>
        <v>-5</v>
      </c>
      <c r="K112" s="44">
        <v>0</v>
      </c>
      <c r="L112" s="10">
        <v>1</v>
      </c>
      <c r="M112" s="45">
        <f t="shared" si="21"/>
        <v>-1</v>
      </c>
      <c r="N112" s="44">
        <v>39</v>
      </c>
      <c r="O112" s="10">
        <v>42</v>
      </c>
      <c r="P112" s="45">
        <f t="shared" si="22"/>
        <v>-3</v>
      </c>
    </row>
    <row r="113" spans="1:17" s="30" customFormat="1" x14ac:dyDescent="0.3">
      <c r="A113" s="35" t="s">
        <v>176</v>
      </c>
      <c r="B113" s="44">
        <v>4</v>
      </c>
      <c r="C113" s="10">
        <v>7</v>
      </c>
      <c r="D113" s="45">
        <f t="shared" si="18"/>
        <v>-3</v>
      </c>
      <c r="E113" s="44">
        <v>1</v>
      </c>
      <c r="F113" s="10">
        <v>5</v>
      </c>
      <c r="G113" s="45">
        <f t="shared" si="19"/>
        <v>-4</v>
      </c>
      <c r="H113" s="44">
        <v>72</v>
      </c>
      <c r="I113" s="10">
        <v>102</v>
      </c>
      <c r="J113" s="45">
        <f t="shared" si="20"/>
        <v>-30</v>
      </c>
      <c r="K113" s="44">
        <v>0</v>
      </c>
      <c r="L113" s="10">
        <v>0</v>
      </c>
      <c r="M113" s="45">
        <f t="shared" si="21"/>
        <v>0</v>
      </c>
      <c r="N113" s="44">
        <v>77</v>
      </c>
      <c r="O113" s="10">
        <v>114</v>
      </c>
      <c r="P113" s="45">
        <f t="shared" si="22"/>
        <v>-37</v>
      </c>
    </row>
    <row r="114" spans="1:17" s="30" customFormat="1" x14ac:dyDescent="0.3">
      <c r="A114" s="39" t="s">
        <v>160</v>
      </c>
      <c r="B114" s="52">
        <v>0</v>
      </c>
      <c r="C114" s="13">
        <v>1</v>
      </c>
      <c r="D114" s="53">
        <f t="shared" si="18"/>
        <v>-1</v>
      </c>
      <c r="E114" s="52">
        <v>0</v>
      </c>
      <c r="F114" s="13">
        <v>2</v>
      </c>
      <c r="G114" s="53">
        <f t="shared" si="19"/>
        <v>-2</v>
      </c>
      <c r="H114" s="52">
        <v>27</v>
      </c>
      <c r="I114" s="13">
        <v>47</v>
      </c>
      <c r="J114" s="53">
        <f t="shared" si="20"/>
        <v>-20</v>
      </c>
      <c r="K114" s="52">
        <v>0</v>
      </c>
      <c r="L114" s="13">
        <v>0</v>
      </c>
      <c r="M114" s="53">
        <f t="shared" si="21"/>
        <v>0</v>
      </c>
      <c r="N114" s="52">
        <v>27</v>
      </c>
      <c r="O114" s="13">
        <v>50</v>
      </c>
      <c r="P114" s="53">
        <f t="shared" si="22"/>
        <v>-23</v>
      </c>
    </row>
    <row r="115" spans="1:17" s="30" customFormat="1" x14ac:dyDescent="0.3">
      <c r="A115" s="36" t="s">
        <v>25</v>
      </c>
      <c r="B115" s="46">
        <f>SUM(B110:B114)</f>
        <v>33</v>
      </c>
      <c r="C115" s="8">
        <f t="shared" ref="C115:O115" si="31">SUM(C110:C114)</f>
        <v>17</v>
      </c>
      <c r="D115" s="47">
        <f t="shared" si="18"/>
        <v>16</v>
      </c>
      <c r="E115" s="46">
        <f t="shared" si="31"/>
        <v>5</v>
      </c>
      <c r="F115" s="8">
        <f t="shared" si="31"/>
        <v>47</v>
      </c>
      <c r="G115" s="47">
        <f t="shared" si="19"/>
        <v>-42</v>
      </c>
      <c r="H115" s="46">
        <f t="shared" si="31"/>
        <v>297</v>
      </c>
      <c r="I115" s="8">
        <f t="shared" si="31"/>
        <v>401</v>
      </c>
      <c r="J115" s="47">
        <f t="shared" si="20"/>
        <v>-104</v>
      </c>
      <c r="K115" s="46">
        <f t="shared" si="31"/>
        <v>3</v>
      </c>
      <c r="L115" s="8">
        <f t="shared" si="31"/>
        <v>5</v>
      </c>
      <c r="M115" s="47">
        <f t="shared" si="21"/>
        <v>-2</v>
      </c>
      <c r="N115" s="46">
        <f t="shared" si="31"/>
        <v>338</v>
      </c>
      <c r="O115" s="8">
        <f t="shared" si="31"/>
        <v>470</v>
      </c>
      <c r="P115" s="47">
        <f t="shared" si="22"/>
        <v>-132</v>
      </c>
    </row>
    <row r="116" spans="1:17" s="30" customFormat="1" x14ac:dyDescent="0.3">
      <c r="A116" s="35" t="s">
        <v>161</v>
      </c>
      <c r="B116" s="44">
        <v>6</v>
      </c>
      <c r="C116" s="10">
        <v>3</v>
      </c>
      <c r="D116" s="45">
        <f t="shared" si="18"/>
        <v>3</v>
      </c>
      <c r="E116" s="44">
        <v>2</v>
      </c>
      <c r="F116" s="10">
        <v>13</v>
      </c>
      <c r="G116" s="45">
        <f t="shared" si="19"/>
        <v>-11</v>
      </c>
      <c r="H116" s="44">
        <v>25</v>
      </c>
      <c r="I116" s="10">
        <v>78</v>
      </c>
      <c r="J116" s="45">
        <f t="shared" si="20"/>
        <v>-53</v>
      </c>
      <c r="K116" s="44">
        <v>0</v>
      </c>
      <c r="L116" s="10">
        <v>1</v>
      </c>
      <c r="M116" s="45">
        <f t="shared" si="21"/>
        <v>-1</v>
      </c>
      <c r="N116" s="44">
        <v>33</v>
      </c>
      <c r="O116" s="10">
        <v>95</v>
      </c>
      <c r="P116" s="45">
        <f t="shared" si="22"/>
        <v>-62</v>
      </c>
      <c r="Q116" s="31"/>
    </row>
    <row r="117" spans="1:17" s="30" customFormat="1" x14ac:dyDescent="0.3">
      <c r="A117" s="35" t="s">
        <v>162</v>
      </c>
      <c r="B117" s="44">
        <v>5</v>
      </c>
      <c r="C117" s="10">
        <v>2</v>
      </c>
      <c r="D117" s="45">
        <f t="shared" si="18"/>
        <v>3</v>
      </c>
      <c r="E117" s="44">
        <v>0</v>
      </c>
      <c r="F117" s="10">
        <v>5</v>
      </c>
      <c r="G117" s="45">
        <f t="shared" si="19"/>
        <v>-5</v>
      </c>
      <c r="H117" s="44">
        <v>14</v>
      </c>
      <c r="I117" s="10">
        <v>29</v>
      </c>
      <c r="J117" s="45">
        <f t="shared" si="20"/>
        <v>-15</v>
      </c>
      <c r="K117" s="44">
        <v>0</v>
      </c>
      <c r="L117" s="10">
        <v>0</v>
      </c>
      <c r="M117" s="45">
        <f t="shared" si="21"/>
        <v>0</v>
      </c>
      <c r="N117" s="44">
        <v>19</v>
      </c>
      <c r="O117" s="10">
        <v>36</v>
      </c>
      <c r="P117" s="45">
        <f t="shared" si="22"/>
        <v>-17</v>
      </c>
    </row>
    <row r="118" spans="1:17" s="30" customFormat="1" x14ac:dyDescent="0.3">
      <c r="A118" s="35" t="s">
        <v>163</v>
      </c>
      <c r="B118" s="44">
        <v>8</v>
      </c>
      <c r="C118" s="10">
        <v>23</v>
      </c>
      <c r="D118" s="45">
        <f t="shared" si="18"/>
        <v>-15</v>
      </c>
      <c r="E118" s="44">
        <v>1</v>
      </c>
      <c r="F118" s="10">
        <v>29</v>
      </c>
      <c r="G118" s="45">
        <f t="shared" si="19"/>
        <v>-28</v>
      </c>
      <c r="H118" s="44">
        <v>79</v>
      </c>
      <c r="I118" s="10">
        <v>174</v>
      </c>
      <c r="J118" s="45">
        <f t="shared" si="20"/>
        <v>-95</v>
      </c>
      <c r="K118" s="44">
        <v>0</v>
      </c>
      <c r="L118" s="10">
        <v>1</v>
      </c>
      <c r="M118" s="45">
        <f t="shared" si="21"/>
        <v>-1</v>
      </c>
      <c r="N118" s="44">
        <v>88</v>
      </c>
      <c r="O118" s="10">
        <v>227</v>
      </c>
      <c r="P118" s="45">
        <f t="shared" si="22"/>
        <v>-139</v>
      </c>
    </row>
    <row r="119" spans="1:17" s="30" customFormat="1" x14ac:dyDescent="0.3">
      <c r="A119" s="35" t="s">
        <v>164</v>
      </c>
      <c r="B119" s="44">
        <v>2</v>
      </c>
      <c r="C119" s="10">
        <v>1</v>
      </c>
      <c r="D119" s="45">
        <f t="shared" si="18"/>
        <v>1</v>
      </c>
      <c r="E119" s="44">
        <v>0</v>
      </c>
      <c r="F119" s="10">
        <v>5</v>
      </c>
      <c r="G119" s="45">
        <f t="shared" si="19"/>
        <v>-5</v>
      </c>
      <c r="H119" s="44">
        <v>13</v>
      </c>
      <c r="I119" s="10">
        <v>27</v>
      </c>
      <c r="J119" s="45">
        <f t="shared" si="20"/>
        <v>-14</v>
      </c>
      <c r="K119" s="44">
        <v>0</v>
      </c>
      <c r="L119" s="10">
        <v>0</v>
      </c>
      <c r="M119" s="45">
        <f t="shared" si="21"/>
        <v>0</v>
      </c>
      <c r="N119" s="44">
        <v>15</v>
      </c>
      <c r="O119" s="10">
        <v>33</v>
      </c>
      <c r="P119" s="45">
        <f t="shared" si="22"/>
        <v>-18</v>
      </c>
    </row>
    <row r="120" spans="1:17" s="30" customFormat="1" x14ac:dyDescent="0.3">
      <c r="A120" s="35" t="s">
        <v>165</v>
      </c>
      <c r="B120" s="44">
        <v>9</v>
      </c>
      <c r="C120" s="10">
        <v>7</v>
      </c>
      <c r="D120" s="45">
        <f t="shared" si="18"/>
        <v>2</v>
      </c>
      <c r="E120" s="44">
        <v>4</v>
      </c>
      <c r="F120" s="10">
        <v>16</v>
      </c>
      <c r="G120" s="45">
        <f t="shared" si="19"/>
        <v>-12</v>
      </c>
      <c r="H120" s="44">
        <v>32</v>
      </c>
      <c r="I120" s="10">
        <v>94</v>
      </c>
      <c r="J120" s="45">
        <f t="shared" si="20"/>
        <v>-62</v>
      </c>
      <c r="K120" s="44">
        <v>1</v>
      </c>
      <c r="L120" s="10">
        <v>2</v>
      </c>
      <c r="M120" s="45">
        <f t="shared" si="21"/>
        <v>-1</v>
      </c>
      <c r="N120" s="44">
        <v>46</v>
      </c>
      <c r="O120" s="10">
        <v>119</v>
      </c>
      <c r="P120" s="45">
        <f t="shared" si="22"/>
        <v>-73</v>
      </c>
    </row>
    <row r="121" spans="1:17" s="30" customFormat="1" x14ac:dyDescent="0.3">
      <c r="A121" s="35" t="s">
        <v>166</v>
      </c>
      <c r="B121" s="44">
        <v>16</v>
      </c>
      <c r="C121" s="10">
        <v>14</v>
      </c>
      <c r="D121" s="45">
        <f t="shared" si="18"/>
        <v>2</v>
      </c>
      <c r="E121" s="44">
        <v>1</v>
      </c>
      <c r="F121" s="10">
        <v>22</v>
      </c>
      <c r="G121" s="45">
        <f t="shared" si="19"/>
        <v>-21</v>
      </c>
      <c r="H121" s="44">
        <v>72</v>
      </c>
      <c r="I121" s="10">
        <v>158</v>
      </c>
      <c r="J121" s="45">
        <f t="shared" si="20"/>
        <v>-86</v>
      </c>
      <c r="K121" s="44">
        <v>0</v>
      </c>
      <c r="L121" s="10">
        <v>2</v>
      </c>
      <c r="M121" s="45">
        <f t="shared" si="21"/>
        <v>-2</v>
      </c>
      <c r="N121" s="44">
        <v>89</v>
      </c>
      <c r="O121" s="10">
        <v>196</v>
      </c>
      <c r="P121" s="45">
        <f t="shared" si="22"/>
        <v>-107</v>
      </c>
    </row>
    <row r="122" spans="1:17" s="30" customFormat="1" x14ac:dyDescent="0.3">
      <c r="A122" s="35" t="s">
        <v>167</v>
      </c>
      <c r="B122" s="44">
        <v>3</v>
      </c>
      <c r="C122" s="10">
        <v>3</v>
      </c>
      <c r="D122" s="45">
        <f t="shared" si="18"/>
        <v>0</v>
      </c>
      <c r="E122" s="44">
        <v>0</v>
      </c>
      <c r="F122" s="10">
        <v>7</v>
      </c>
      <c r="G122" s="45">
        <f t="shared" si="19"/>
        <v>-7</v>
      </c>
      <c r="H122" s="44">
        <v>28</v>
      </c>
      <c r="I122" s="10">
        <v>51</v>
      </c>
      <c r="J122" s="45">
        <f t="shared" si="20"/>
        <v>-23</v>
      </c>
      <c r="K122" s="44">
        <v>0</v>
      </c>
      <c r="L122" s="10">
        <v>0</v>
      </c>
      <c r="M122" s="45">
        <f t="shared" si="21"/>
        <v>0</v>
      </c>
      <c r="N122" s="44">
        <v>31</v>
      </c>
      <c r="O122" s="10">
        <v>61</v>
      </c>
      <c r="P122" s="45">
        <f t="shared" si="22"/>
        <v>-30</v>
      </c>
    </row>
    <row r="123" spans="1:17" s="30" customFormat="1" x14ac:dyDescent="0.3">
      <c r="A123" s="35" t="s">
        <v>168</v>
      </c>
      <c r="B123" s="44">
        <v>9</v>
      </c>
      <c r="C123" s="10">
        <v>5</v>
      </c>
      <c r="D123" s="45">
        <f t="shared" si="18"/>
        <v>4</v>
      </c>
      <c r="E123" s="44">
        <v>3</v>
      </c>
      <c r="F123" s="10">
        <v>8</v>
      </c>
      <c r="G123" s="45">
        <f t="shared" si="19"/>
        <v>-5</v>
      </c>
      <c r="H123" s="44">
        <v>35</v>
      </c>
      <c r="I123" s="10">
        <v>84</v>
      </c>
      <c r="J123" s="45">
        <f t="shared" si="20"/>
        <v>-49</v>
      </c>
      <c r="K123" s="44">
        <v>0</v>
      </c>
      <c r="L123" s="10">
        <v>3</v>
      </c>
      <c r="M123" s="45">
        <f t="shared" si="21"/>
        <v>-3</v>
      </c>
      <c r="N123" s="44">
        <v>47</v>
      </c>
      <c r="O123" s="10">
        <v>100</v>
      </c>
      <c r="P123" s="45">
        <f t="shared" si="22"/>
        <v>-53</v>
      </c>
    </row>
    <row r="124" spans="1:17" s="30" customFormat="1" x14ac:dyDescent="0.3">
      <c r="A124" s="39" t="s">
        <v>169</v>
      </c>
      <c r="B124" s="52">
        <v>5</v>
      </c>
      <c r="C124" s="13">
        <v>4</v>
      </c>
      <c r="D124" s="53">
        <f t="shared" si="18"/>
        <v>1</v>
      </c>
      <c r="E124" s="52">
        <v>4</v>
      </c>
      <c r="F124" s="13">
        <v>15</v>
      </c>
      <c r="G124" s="53">
        <f t="shared" si="19"/>
        <v>-11</v>
      </c>
      <c r="H124" s="52">
        <v>19</v>
      </c>
      <c r="I124" s="13">
        <v>71</v>
      </c>
      <c r="J124" s="53">
        <f t="shared" si="20"/>
        <v>-52</v>
      </c>
      <c r="K124" s="52">
        <v>1</v>
      </c>
      <c r="L124" s="13">
        <v>2</v>
      </c>
      <c r="M124" s="53">
        <f t="shared" si="21"/>
        <v>-1</v>
      </c>
      <c r="N124" s="52">
        <v>29</v>
      </c>
      <c r="O124" s="13">
        <v>92</v>
      </c>
      <c r="P124" s="53">
        <f t="shared" si="22"/>
        <v>-63</v>
      </c>
    </row>
    <row r="125" spans="1:17" s="30" customFormat="1" x14ac:dyDescent="0.3">
      <c r="A125" s="36" t="s">
        <v>26</v>
      </c>
      <c r="B125" s="46">
        <f>SUM(B116:B124)</f>
        <v>63</v>
      </c>
      <c r="C125" s="8">
        <f t="shared" ref="C125:O125" si="32">SUM(C116:C124)</f>
        <v>62</v>
      </c>
      <c r="D125" s="47">
        <f t="shared" si="18"/>
        <v>1</v>
      </c>
      <c r="E125" s="46">
        <f t="shared" si="32"/>
        <v>15</v>
      </c>
      <c r="F125" s="8">
        <f t="shared" si="32"/>
        <v>120</v>
      </c>
      <c r="G125" s="47">
        <f t="shared" si="19"/>
        <v>-105</v>
      </c>
      <c r="H125" s="46">
        <f t="shared" si="32"/>
        <v>317</v>
      </c>
      <c r="I125" s="8">
        <f t="shared" si="32"/>
        <v>766</v>
      </c>
      <c r="J125" s="47">
        <f t="shared" si="20"/>
        <v>-449</v>
      </c>
      <c r="K125" s="46">
        <f t="shared" si="32"/>
        <v>2</v>
      </c>
      <c r="L125" s="8">
        <f t="shared" si="32"/>
        <v>11</v>
      </c>
      <c r="M125" s="47">
        <f t="shared" si="21"/>
        <v>-9</v>
      </c>
      <c r="N125" s="46">
        <f t="shared" si="32"/>
        <v>397</v>
      </c>
      <c r="O125" s="8">
        <f t="shared" si="32"/>
        <v>959</v>
      </c>
      <c r="P125" s="47">
        <f t="shared" si="22"/>
        <v>-562</v>
      </c>
    </row>
    <row r="126" spans="1:17" s="30" customFormat="1" x14ac:dyDescent="0.3">
      <c r="A126" s="35" t="s">
        <v>170</v>
      </c>
      <c r="B126" s="44">
        <v>13</v>
      </c>
      <c r="C126" s="10">
        <v>15</v>
      </c>
      <c r="D126" s="45">
        <f t="shared" si="18"/>
        <v>-2</v>
      </c>
      <c r="E126" s="44">
        <v>8</v>
      </c>
      <c r="F126" s="10">
        <v>31</v>
      </c>
      <c r="G126" s="45">
        <f t="shared" si="19"/>
        <v>-23</v>
      </c>
      <c r="H126" s="44">
        <v>75</v>
      </c>
      <c r="I126" s="10">
        <v>148</v>
      </c>
      <c r="J126" s="45">
        <f t="shared" si="20"/>
        <v>-73</v>
      </c>
      <c r="K126" s="44">
        <v>0</v>
      </c>
      <c r="L126" s="10">
        <v>0</v>
      </c>
      <c r="M126" s="45">
        <f t="shared" si="21"/>
        <v>0</v>
      </c>
      <c r="N126" s="44">
        <v>96</v>
      </c>
      <c r="O126" s="10">
        <v>194</v>
      </c>
      <c r="P126" s="45">
        <f t="shared" si="22"/>
        <v>-98</v>
      </c>
    </row>
    <row r="127" spans="1:17" s="30" customFormat="1" x14ac:dyDescent="0.3">
      <c r="A127" s="35" t="s">
        <v>171</v>
      </c>
      <c r="B127" s="44">
        <v>5</v>
      </c>
      <c r="C127" s="10">
        <v>2</v>
      </c>
      <c r="D127" s="45">
        <f t="shared" si="18"/>
        <v>3</v>
      </c>
      <c r="E127" s="44">
        <v>4</v>
      </c>
      <c r="F127" s="10">
        <v>3</v>
      </c>
      <c r="G127" s="45">
        <f t="shared" si="19"/>
        <v>1</v>
      </c>
      <c r="H127" s="44">
        <v>26</v>
      </c>
      <c r="I127" s="10">
        <v>25</v>
      </c>
      <c r="J127" s="45">
        <f t="shared" si="20"/>
        <v>1</v>
      </c>
      <c r="K127" s="44">
        <v>1</v>
      </c>
      <c r="L127" s="10">
        <v>0</v>
      </c>
      <c r="M127" s="45">
        <f t="shared" si="21"/>
        <v>1</v>
      </c>
      <c r="N127" s="44">
        <v>36</v>
      </c>
      <c r="O127" s="10">
        <v>30</v>
      </c>
      <c r="P127" s="45">
        <f t="shared" si="22"/>
        <v>6</v>
      </c>
    </row>
    <row r="128" spans="1:17" s="30" customFormat="1" x14ac:dyDescent="0.3">
      <c r="A128" s="35" t="s">
        <v>172</v>
      </c>
      <c r="B128" s="44">
        <v>1</v>
      </c>
      <c r="C128" s="10">
        <v>0</v>
      </c>
      <c r="D128" s="45">
        <f t="shared" si="18"/>
        <v>1</v>
      </c>
      <c r="E128" s="44">
        <v>1</v>
      </c>
      <c r="F128" s="10">
        <v>3</v>
      </c>
      <c r="G128" s="45">
        <f t="shared" si="19"/>
        <v>-2</v>
      </c>
      <c r="H128" s="44">
        <v>11</v>
      </c>
      <c r="I128" s="10">
        <v>29</v>
      </c>
      <c r="J128" s="45">
        <f t="shared" si="20"/>
        <v>-18</v>
      </c>
      <c r="K128" s="44">
        <v>0</v>
      </c>
      <c r="L128" s="10">
        <v>0</v>
      </c>
      <c r="M128" s="45">
        <f t="shared" si="21"/>
        <v>0</v>
      </c>
      <c r="N128" s="44">
        <v>13</v>
      </c>
      <c r="O128" s="10">
        <v>32</v>
      </c>
      <c r="P128" s="45">
        <f t="shared" si="22"/>
        <v>-19</v>
      </c>
    </row>
    <row r="129" spans="1:16" s="30" customFormat="1" x14ac:dyDescent="0.3">
      <c r="A129" s="39" t="s">
        <v>173</v>
      </c>
      <c r="B129" s="52">
        <v>18</v>
      </c>
      <c r="C129" s="13">
        <v>31</v>
      </c>
      <c r="D129" s="53">
        <f t="shared" si="18"/>
        <v>-13</v>
      </c>
      <c r="E129" s="52">
        <v>5</v>
      </c>
      <c r="F129" s="13">
        <v>19</v>
      </c>
      <c r="G129" s="53">
        <f t="shared" si="19"/>
        <v>-14</v>
      </c>
      <c r="H129" s="52">
        <v>60</v>
      </c>
      <c r="I129" s="13">
        <v>115</v>
      </c>
      <c r="J129" s="53">
        <f t="shared" si="20"/>
        <v>-55</v>
      </c>
      <c r="K129" s="52">
        <v>2</v>
      </c>
      <c r="L129" s="13">
        <v>0</v>
      </c>
      <c r="M129" s="53">
        <f t="shared" si="21"/>
        <v>2</v>
      </c>
      <c r="N129" s="52">
        <v>85</v>
      </c>
      <c r="O129" s="13">
        <v>165</v>
      </c>
      <c r="P129" s="53">
        <f t="shared" si="22"/>
        <v>-80</v>
      </c>
    </row>
    <row r="130" spans="1:16" s="30" customFormat="1" x14ac:dyDescent="0.3">
      <c r="A130" s="36" t="s">
        <v>27</v>
      </c>
      <c r="B130" s="46">
        <f>SUM(B126:B129)</f>
        <v>37</v>
      </c>
      <c r="C130" s="8">
        <f t="shared" ref="C130:O130" si="33">SUM(C126:C129)</f>
        <v>48</v>
      </c>
      <c r="D130" s="47">
        <f t="shared" si="18"/>
        <v>-11</v>
      </c>
      <c r="E130" s="46">
        <f t="shared" si="33"/>
        <v>18</v>
      </c>
      <c r="F130" s="8">
        <f t="shared" si="33"/>
        <v>56</v>
      </c>
      <c r="G130" s="47">
        <f t="shared" si="19"/>
        <v>-38</v>
      </c>
      <c r="H130" s="46">
        <f t="shared" si="33"/>
        <v>172</v>
      </c>
      <c r="I130" s="8">
        <f t="shared" si="33"/>
        <v>317</v>
      </c>
      <c r="J130" s="47">
        <f t="shared" si="20"/>
        <v>-145</v>
      </c>
      <c r="K130" s="46">
        <f t="shared" si="33"/>
        <v>3</v>
      </c>
      <c r="L130" s="8">
        <f t="shared" si="33"/>
        <v>0</v>
      </c>
      <c r="M130" s="47">
        <f t="shared" si="21"/>
        <v>3</v>
      </c>
      <c r="N130" s="46">
        <f t="shared" si="33"/>
        <v>230</v>
      </c>
      <c r="O130" s="8">
        <f t="shared" si="33"/>
        <v>421</v>
      </c>
      <c r="P130" s="47">
        <f t="shared" si="22"/>
        <v>-191</v>
      </c>
    </row>
    <row r="131" spans="1:16" s="30" customFormat="1" x14ac:dyDescent="0.3">
      <c r="A131" s="36" t="s">
        <v>28</v>
      </c>
      <c r="B131" s="46">
        <v>1234</v>
      </c>
      <c r="C131" s="8">
        <v>1610</v>
      </c>
      <c r="D131" s="47">
        <v>-376</v>
      </c>
      <c r="E131" s="46">
        <v>664</v>
      </c>
      <c r="F131" s="8">
        <v>3030</v>
      </c>
      <c r="G131" s="47">
        <v>-2366</v>
      </c>
      <c r="H131" s="46">
        <v>5466</v>
      </c>
      <c r="I131" s="8">
        <v>9006</v>
      </c>
      <c r="J131" s="47">
        <v>-3540</v>
      </c>
      <c r="K131" s="46">
        <v>48</v>
      </c>
      <c r="L131" s="8">
        <v>96</v>
      </c>
      <c r="M131" s="47">
        <v>-48</v>
      </c>
      <c r="N131" s="46">
        <v>7412</v>
      </c>
      <c r="O131" s="8">
        <v>13742</v>
      </c>
      <c r="P131" s="47">
        <v>-6330</v>
      </c>
    </row>
    <row r="132" spans="1:16" x14ac:dyDescent="0.3">
      <c r="A132" t="s">
        <v>70</v>
      </c>
      <c r="D132" s="14"/>
      <c r="G132" s="14"/>
      <c r="J132" s="14"/>
      <c r="M132" s="14"/>
      <c r="P132" s="14"/>
    </row>
    <row r="133" spans="1:16" x14ac:dyDescent="0.3">
      <c r="A133" t="s">
        <v>69</v>
      </c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N47" sqref="N47"/>
    </sheetView>
  </sheetViews>
  <sheetFormatPr defaultRowHeight="14.4" x14ac:dyDescent="0.3"/>
  <cols>
    <col min="1" max="1" width="42.21875" bestFit="1" customWidth="1"/>
  </cols>
  <sheetData>
    <row r="1" spans="1:16" x14ac:dyDescent="0.3">
      <c r="A1" s="25" t="s">
        <v>48</v>
      </c>
    </row>
    <row r="2" spans="1:16" x14ac:dyDescent="0.3">
      <c r="A2" s="20" t="s">
        <v>290</v>
      </c>
    </row>
    <row r="3" spans="1:16" x14ac:dyDescent="0.3">
      <c r="A3" s="20"/>
    </row>
    <row r="4" spans="1:16" x14ac:dyDescent="0.3">
      <c r="A4" s="3"/>
      <c r="B4" s="74" t="s">
        <v>0</v>
      </c>
      <c r="C4" s="73"/>
      <c r="D4" s="73"/>
      <c r="E4" s="74" t="s">
        <v>1</v>
      </c>
      <c r="F4" s="73"/>
      <c r="G4" s="73"/>
      <c r="H4" s="74" t="s">
        <v>2</v>
      </c>
      <c r="I4" s="73"/>
      <c r="J4" s="73"/>
      <c r="K4" s="74" t="s">
        <v>3</v>
      </c>
      <c r="L4" s="73"/>
      <c r="M4" s="73"/>
      <c r="N4" s="77" t="s">
        <v>4</v>
      </c>
      <c r="O4" s="77"/>
      <c r="P4" s="77"/>
    </row>
    <row r="5" spans="1:16" ht="27.6" x14ac:dyDescent="0.3">
      <c r="A5" s="28" t="s">
        <v>180</v>
      </c>
      <c r="B5" s="4" t="s">
        <v>5</v>
      </c>
      <c r="C5" s="4" t="s">
        <v>6</v>
      </c>
      <c r="D5" s="4" t="s">
        <v>7</v>
      </c>
      <c r="E5" s="4" t="s">
        <v>5</v>
      </c>
      <c r="F5" s="4" t="s">
        <v>6</v>
      </c>
      <c r="G5" s="4" t="s">
        <v>7</v>
      </c>
      <c r="H5" s="4" t="s">
        <v>5</v>
      </c>
      <c r="I5" s="4" t="s">
        <v>6</v>
      </c>
      <c r="J5" s="4" t="s">
        <v>7</v>
      </c>
      <c r="K5" s="4" t="s">
        <v>5</v>
      </c>
      <c r="L5" s="4" t="s">
        <v>6</v>
      </c>
      <c r="M5" s="4" t="s">
        <v>7</v>
      </c>
      <c r="N5" s="4" t="s">
        <v>5</v>
      </c>
      <c r="O5" s="4" t="s">
        <v>6</v>
      </c>
      <c r="P5" s="4" t="s">
        <v>7</v>
      </c>
    </row>
    <row r="6" spans="1:16" x14ac:dyDescent="0.3">
      <c r="A6" s="66" t="s">
        <v>8</v>
      </c>
      <c r="B6" s="60">
        <v>59</v>
      </c>
      <c r="C6" s="60">
        <v>71</v>
      </c>
      <c r="D6" s="61">
        <v>-12</v>
      </c>
      <c r="E6" s="60">
        <v>86</v>
      </c>
      <c r="F6" s="60">
        <v>322</v>
      </c>
      <c r="G6" s="61">
        <v>-236</v>
      </c>
      <c r="H6" s="68">
        <v>464</v>
      </c>
      <c r="I6" s="60">
        <v>773</v>
      </c>
      <c r="J6" s="61">
        <v>-309</v>
      </c>
      <c r="K6" s="68">
        <v>2</v>
      </c>
      <c r="L6" s="60">
        <v>4</v>
      </c>
      <c r="M6" s="61">
        <v>-2</v>
      </c>
      <c r="N6" s="5">
        <v>611</v>
      </c>
      <c r="O6" s="5">
        <v>1170</v>
      </c>
      <c r="P6" s="5">
        <v>-559</v>
      </c>
    </row>
    <row r="7" spans="1:16" x14ac:dyDescent="0.3">
      <c r="A7" s="67" t="s">
        <v>9</v>
      </c>
      <c r="B7" s="62">
        <v>2</v>
      </c>
      <c r="C7" s="62">
        <v>2</v>
      </c>
      <c r="D7" s="63">
        <v>0</v>
      </c>
      <c r="E7" s="62">
        <v>6</v>
      </c>
      <c r="F7" s="62">
        <v>22</v>
      </c>
      <c r="G7" s="63">
        <v>-16</v>
      </c>
      <c r="H7" s="69">
        <v>23</v>
      </c>
      <c r="I7" s="62">
        <v>24</v>
      </c>
      <c r="J7" s="63">
        <v>-1</v>
      </c>
      <c r="K7" s="69">
        <v>0</v>
      </c>
      <c r="L7" s="62">
        <v>0</v>
      </c>
      <c r="M7" s="63">
        <v>0</v>
      </c>
      <c r="N7" s="5">
        <v>31</v>
      </c>
      <c r="O7" s="5">
        <v>48</v>
      </c>
      <c r="P7" s="5">
        <v>-17</v>
      </c>
    </row>
    <row r="8" spans="1:16" x14ac:dyDescent="0.3">
      <c r="A8" s="67" t="s">
        <v>10</v>
      </c>
      <c r="B8" s="62">
        <v>191</v>
      </c>
      <c r="C8" s="62">
        <v>278</v>
      </c>
      <c r="D8" s="63">
        <v>-87</v>
      </c>
      <c r="E8" s="62">
        <v>127</v>
      </c>
      <c r="F8" s="62">
        <v>453</v>
      </c>
      <c r="G8" s="63">
        <v>-326</v>
      </c>
      <c r="H8" s="69">
        <v>840</v>
      </c>
      <c r="I8" s="62">
        <v>1196</v>
      </c>
      <c r="J8" s="63">
        <v>-356</v>
      </c>
      <c r="K8" s="69">
        <v>5</v>
      </c>
      <c r="L8" s="62">
        <v>12</v>
      </c>
      <c r="M8" s="63">
        <v>-7</v>
      </c>
      <c r="N8" s="5">
        <v>1163</v>
      </c>
      <c r="O8" s="5">
        <v>1939</v>
      </c>
      <c r="P8" s="5">
        <v>-776</v>
      </c>
    </row>
    <row r="9" spans="1:16" x14ac:dyDescent="0.3">
      <c r="A9" s="67" t="s">
        <v>11</v>
      </c>
      <c r="B9" s="62">
        <v>7</v>
      </c>
      <c r="C9" s="62">
        <v>13</v>
      </c>
      <c r="D9" s="63">
        <v>-6</v>
      </c>
      <c r="E9" s="62">
        <v>25</v>
      </c>
      <c r="F9" s="62">
        <v>65</v>
      </c>
      <c r="G9" s="63">
        <v>-40</v>
      </c>
      <c r="H9" s="69">
        <v>89</v>
      </c>
      <c r="I9" s="62">
        <v>174</v>
      </c>
      <c r="J9" s="63">
        <v>-85</v>
      </c>
      <c r="K9" s="69">
        <v>0</v>
      </c>
      <c r="L9" s="62">
        <v>4</v>
      </c>
      <c r="M9" s="63">
        <v>-4</v>
      </c>
      <c r="N9" s="5">
        <v>121</v>
      </c>
      <c r="O9" s="5">
        <v>256</v>
      </c>
      <c r="P9" s="5">
        <v>-135</v>
      </c>
    </row>
    <row r="10" spans="1:16" x14ac:dyDescent="0.3">
      <c r="A10" s="67" t="s">
        <v>12</v>
      </c>
      <c r="B10" s="62">
        <v>102</v>
      </c>
      <c r="C10" s="62">
        <v>115</v>
      </c>
      <c r="D10" s="63">
        <v>-13</v>
      </c>
      <c r="E10" s="62">
        <v>88</v>
      </c>
      <c r="F10" s="62">
        <v>295</v>
      </c>
      <c r="G10" s="63">
        <v>-207</v>
      </c>
      <c r="H10" s="69">
        <v>350</v>
      </c>
      <c r="I10" s="62">
        <v>622</v>
      </c>
      <c r="J10" s="63">
        <v>-272</v>
      </c>
      <c r="K10" s="69">
        <v>2</v>
      </c>
      <c r="L10" s="62">
        <v>6</v>
      </c>
      <c r="M10" s="63">
        <v>-4</v>
      </c>
      <c r="N10" s="5">
        <v>542</v>
      </c>
      <c r="O10" s="5">
        <v>1038</v>
      </c>
      <c r="P10" s="5">
        <v>-496</v>
      </c>
    </row>
    <row r="11" spans="1:16" x14ac:dyDescent="0.3">
      <c r="A11" s="67" t="s">
        <v>13</v>
      </c>
      <c r="B11" s="62">
        <v>20</v>
      </c>
      <c r="C11" s="62">
        <v>17</v>
      </c>
      <c r="D11" s="63">
        <v>3</v>
      </c>
      <c r="E11" s="62">
        <v>40</v>
      </c>
      <c r="F11" s="62">
        <v>70</v>
      </c>
      <c r="G11" s="63">
        <v>-30</v>
      </c>
      <c r="H11" s="69">
        <v>105</v>
      </c>
      <c r="I11" s="62">
        <v>184</v>
      </c>
      <c r="J11" s="63">
        <v>-79</v>
      </c>
      <c r="K11" s="69">
        <v>3</v>
      </c>
      <c r="L11" s="62">
        <v>2</v>
      </c>
      <c r="M11" s="63">
        <v>1</v>
      </c>
      <c r="N11" s="5">
        <v>168</v>
      </c>
      <c r="O11" s="5">
        <v>273</v>
      </c>
      <c r="P11" s="5">
        <v>-105</v>
      </c>
    </row>
    <row r="12" spans="1:16" x14ac:dyDescent="0.3">
      <c r="A12" s="67" t="s">
        <v>14</v>
      </c>
      <c r="B12" s="62">
        <v>21</v>
      </c>
      <c r="C12" s="62">
        <v>39</v>
      </c>
      <c r="D12" s="63">
        <v>-18</v>
      </c>
      <c r="E12" s="62">
        <v>28</v>
      </c>
      <c r="F12" s="62">
        <v>120</v>
      </c>
      <c r="G12" s="63">
        <v>-92</v>
      </c>
      <c r="H12" s="69">
        <v>226</v>
      </c>
      <c r="I12" s="62">
        <v>299</v>
      </c>
      <c r="J12" s="63">
        <v>-73</v>
      </c>
      <c r="K12" s="69">
        <v>0</v>
      </c>
      <c r="L12" s="62">
        <v>1</v>
      </c>
      <c r="M12" s="63">
        <v>-1</v>
      </c>
      <c r="N12" s="5">
        <v>275</v>
      </c>
      <c r="O12" s="5">
        <v>459</v>
      </c>
      <c r="P12" s="5">
        <v>-184</v>
      </c>
    </row>
    <row r="13" spans="1:16" x14ac:dyDescent="0.3">
      <c r="A13" s="67" t="s">
        <v>15</v>
      </c>
      <c r="B13" s="62">
        <v>105</v>
      </c>
      <c r="C13" s="62">
        <v>145</v>
      </c>
      <c r="D13" s="63">
        <v>-40</v>
      </c>
      <c r="E13" s="62">
        <v>59</v>
      </c>
      <c r="F13" s="62">
        <v>286</v>
      </c>
      <c r="G13" s="63">
        <v>-227</v>
      </c>
      <c r="H13" s="69">
        <v>386</v>
      </c>
      <c r="I13" s="62">
        <v>649</v>
      </c>
      <c r="J13" s="63">
        <v>-263</v>
      </c>
      <c r="K13" s="69">
        <v>4</v>
      </c>
      <c r="L13" s="62">
        <v>6</v>
      </c>
      <c r="M13" s="63">
        <v>-2</v>
      </c>
      <c r="N13" s="5">
        <v>554</v>
      </c>
      <c r="O13" s="5">
        <v>1086</v>
      </c>
      <c r="P13" s="5">
        <v>-532</v>
      </c>
    </row>
    <row r="14" spans="1:16" x14ac:dyDescent="0.3">
      <c r="A14" s="67" t="s">
        <v>16</v>
      </c>
      <c r="B14" s="62">
        <v>134</v>
      </c>
      <c r="C14" s="62">
        <v>154</v>
      </c>
      <c r="D14" s="63">
        <v>-20</v>
      </c>
      <c r="E14" s="62">
        <v>65</v>
      </c>
      <c r="F14" s="62">
        <v>302</v>
      </c>
      <c r="G14" s="63">
        <v>-237</v>
      </c>
      <c r="H14" s="69">
        <v>374</v>
      </c>
      <c r="I14" s="62">
        <v>586</v>
      </c>
      <c r="J14" s="63">
        <v>-212</v>
      </c>
      <c r="K14" s="69">
        <v>5</v>
      </c>
      <c r="L14" s="62">
        <v>9</v>
      </c>
      <c r="M14" s="63">
        <v>-4</v>
      </c>
      <c r="N14" s="5">
        <v>578</v>
      </c>
      <c r="O14" s="5">
        <v>1051</v>
      </c>
      <c r="P14" s="5">
        <v>-473</v>
      </c>
    </row>
    <row r="15" spans="1:16" x14ac:dyDescent="0.3">
      <c r="A15" s="67" t="s">
        <v>17</v>
      </c>
      <c r="B15" s="62">
        <v>10</v>
      </c>
      <c r="C15" s="62">
        <v>34</v>
      </c>
      <c r="D15" s="63">
        <v>-24</v>
      </c>
      <c r="E15" s="62">
        <v>7</v>
      </c>
      <c r="F15" s="62">
        <v>54</v>
      </c>
      <c r="G15" s="63">
        <v>-47</v>
      </c>
      <c r="H15" s="69">
        <v>61</v>
      </c>
      <c r="I15" s="62">
        <v>117</v>
      </c>
      <c r="J15" s="63">
        <v>-56</v>
      </c>
      <c r="K15" s="69">
        <v>1</v>
      </c>
      <c r="L15" s="62">
        <v>0</v>
      </c>
      <c r="M15" s="63">
        <v>1</v>
      </c>
      <c r="N15" s="5">
        <v>79</v>
      </c>
      <c r="O15" s="5">
        <v>205</v>
      </c>
      <c r="P15" s="5">
        <v>-126</v>
      </c>
    </row>
    <row r="16" spans="1:16" x14ac:dyDescent="0.3">
      <c r="A16" s="67" t="s">
        <v>18</v>
      </c>
      <c r="B16" s="62">
        <v>35</v>
      </c>
      <c r="C16" s="62">
        <v>54</v>
      </c>
      <c r="D16" s="63">
        <v>-19</v>
      </c>
      <c r="E16" s="62">
        <v>23</v>
      </c>
      <c r="F16" s="62">
        <v>106</v>
      </c>
      <c r="G16" s="63">
        <v>-83</v>
      </c>
      <c r="H16" s="69">
        <v>121</v>
      </c>
      <c r="I16" s="62">
        <v>242</v>
      </c>
      <c r="J16" s="63">
        <v>-121</v>
      </c>
      <c r="K16" s="69">
        <v>3</v>
      </c>
      <c r="L16" s="62">
        <v>6</v>
      </c>
      <c r="M16" s="63">
        <v>-3</v>
      </c>
      <c r="N16" s="5">
        <v>182</v>
      </c>
      <c r="O16" s="5">
        <v>408</v>
      </c>
      <c r="P16" s="5">
        <v>-226</v>
      </c>
    </row>
    <row r="17" spans="1:19" x14ac:dyDescent="0.3">
      <c r="A17" s="67" t="s">
        <v>19</v>
      </c>
      <c r="B17" s="62">
        <v>166</v>
      </c>
      <c r="C17" s="62">
        <v>315</v>
      </c>
      <c r="D17" s="63">
        <v>-149</v>
      </c>
      <c r="E17" s="62">
        <v>19</v>
      </c>
      <c r="F17" s="62">
        <v>219</v>
      </c>
      <c r="G17" s="63">
        <v>-200</v>
      </c>
      <c r="H17" s="69">
        <v>387</v>
      </c>
      <c r="I17" s="62">
        <v>746</v>
      </c>
      <c r="J17" s="63">
        <v>-359</v>
      </c>
      <c r="K17" s="69">
        <v>6</v>
      </c>
      <c r="L17" s="62">
        <v>17</v>
      </c>
      <c r="M17" s="63">
        <v>-11</v>
      </c>
      <c r="N17" s="5">
        <v>578</v>
      </c>
      <c r="O17" s="5">
        <v>1297</v>
      </c>
      <c r="P17" s="5">
        <v>-719</v>
      </c>
    </row>
    <row r="18" spans="1:19" x14ac:dyDescent="0.3">
      <c r="A18" s="67" t="s">
        <v>20</v>
      </c>
      <c r="B18" s="62">
        <v>38</v>
      </c>
      <c r="C18" s="62">
        <v>37</v>
      </c>
      <c r="D18" s="63">
        <v>1</v>
      </c>
      <c r="E18" s="62">
        <v>15</v>
      </c>
      <c r="F18" s="62">
        <v>74</v>
      </c>
      <c r="G18" s="63">
        <v>-59</v>
      </c>
      <c r="H18" s="69">
        <v>133</v>
      </c>
      <c r="I18" s="62">
        <v>239</v>
      </c>
      <c r="J18" s="63">
        <v>-106</v>
      </c>
      <c r="K18" s="69">
        <v>3</v>
      </c>
      <c r="L18" s="62">
        <v>3</v>
      </c>
      <c r="M18" s="63">
        <v>0</v>
      </c>
      <c r="N18" s="5">
        <v>189</v>
      </c>
      <c r="O18" s="5">
        <v>353</v>
      </c>
      <c r="P18" s="5">
        <v>-164</v>
      </c>
    </row>
    <row r="19" spans="1:19" x14ac:dyDescent="0.3">
      <c r="A19" s="67" t="s">
        <v>21</v>
      </c>
      <c r="B19" s="62">
        <v>5</v>
      </c>
      <c r="C19" s="62">
        <v>7</v>
      </c>
      <c r="D19" s="63">
        <v>-2</v>
      </c>
      <c r="E19" s="62">
        <v>0</v>
      </c>
      <c r="F19" s="62">
        <v>12</v>
      </c>
      <c r="G19" s="63">
        <v>-12</v>
      </c>
      <c r="H19" s="69">
        <v>24</v>
      </c>
      <c r="I19" s="62">
        <v>46</v>
      </c>
      <c r="J19" s="63">
        <v>-22</v>
      </c>
      <c r="K19" s="69">
        <v>0</v>
      </c>
      <c r="L19" s="62">
        <v>0</v>
      </c>
      <c r="M19" s="63">
        <v>0</v>
      </c>
      <c r="N19" s="5">
        <v>29</v>
      </c>
      <c r="O19" s="5">
        <v>65</v>
      </c>
      <c r="P19" s="5">
        <v>-36</v>
      </c>
    </row>
    <row r="20" spans="1:19" x14ac:dyDescent="0.3">
      <c r="A20" s="67" t="s">
        <v>22</v>
      </c>
      <c r="B20" s="62">
        <v>113</v>
      </c>
      <c r="C20" s="62">
        <v>127</v>
      </c>
      <c r="D20" s="63">
        <v>-14</v>
      </c>
      <c r="E20" s="62">
        <v>17</v>
      </c>
      <c r="F20" s="62">
        <v>246</v>
      </c>
      <c r="G20" s="63">
        <v>-229</v>
      </c>
      <c r="H20" s="69">
        <v>604</v>
      </c>
      <c r="I20" s="62">
        <v>876</v>
      </c>
      <c r="J20" s="63">
        <v>-272</v>
      </c>
      <c r="K20" s="69">
        <v>3</v>
      </c>
      <c r="L20" s="62">
        <v>8</v>
      </c>
      <c r="M20" s="63">
        <v>-5</v>
      </c>
      <c r="N20" s="5">
        <v>737</v>
      </c>
      <c r="O20" s="5">
        <v>1257</v>
      </c>
      <c r="P20" s="5">
        <v>-520</v>
      </c>
    </row>
    <row r="21" spans="1:19" x14ac:dyDescent="0.3">
      <c r="A21" s="67" t="s">
        <v>23</v>
      </c>
      <c r="B21" s="62">
        <v>82</v>
      </c>
      <c r="C21" s="62">
        <v>70</v>
      </c>
      <c r="D21" s="63">
        <v>12</v>
      </c>
      <c r="E21" s="62">
        <v>20</v>
      </c>
      <c r="F21" s="62">
        <v>152</v>
      </c>
      <c r="G21" s="63">
        <v>-132</v>
      </c>
      <c r="H21" s="69">
        <v>452</v>
      </c>
      <c r="I21" s="62">
        <v>687</v>
      </c>
      <c r="J21" s="63">
        <v>-235</v>
      </c>
      <c r="K21" s="69">
        <v>3</v>
      </c>
      <c r="L21" s="62">
        <v>1</v>
      </c>
      <c r="M21" s="63">
        <v>2</v>
      </c>
      <c r="N21" s="5">
        <v>557</v>
      </c>
      <c r="O21" s="5">
        <v>910</v>
      </c>
      <c r="P21" s="5">
        <v>-353</v>
      </c>
    </row>
    <row r="22" spans="1:19" x14ac:dyDescent="0.3">
      <c r="A22" s="67" t="s">
        <v>24</v>
      </c>
      <c r="B22" s="62">
        <v>11</v>
      </c>
      <c r="C22" s="62">
        <v>5</v>
      </c>
      <c r="D22" s="63">
        <v>6</v>
      </c>
      <c r="E22" s="62">
        <v>1</v>
      </c>
      <c r="F22" s="62">
        <v>9</v>
      </c>
      <c r="G22" s="63">
        <v>-8</v>
      </c>
      <c r="H22" s="69">
        <v>41</v>
      </c>
      <c r="I22" s="62">
        <v>62</v>
      </c>
      <c r="J22" s="63">
        <v>-21</v>
      </c>
      <c r="K22" s="69">
        <v>0</v>
      </c>
      <c r="L22" s="62">
        <v>1</v>
      </c>
      <c r="M22" s="63">
        <v>-1</v>
      </c>
      <c r="N22" s="5">
        <v>53</v>
      </c>
      <c r="O22" s="5">
        <v>77</v>
      </c>
      <c r="P22" s="5">
        <v>-24</v>
      </c>
    </row>
    <row r="23" spans="1:19" x14ac:dyDescent="0.3">
      <c r="A23" s="67" t="s">
        <v>25</v>
      </c>
      <c r="B23" s="62">
        <v>33</v>
      </c>
      <c r="C23" s="62">
        <v>17</v>
      </c>
      <c r="D23" s="63">
        <v>16</v>
      </c>
      <c r="E23" s="62">
        <v>5</v>
      </c>
      <c r="F23" s="62">
        <v>47</v>
      </c>
      <c r="G23" s="63">
        <v>-42</v>
      </c>
      <c r="H23" s="69">
        <v>297</v>
      </c>
      <c r="I23" s="62">
        <v>401</v>
      </c>
      <c r="J23" s="63">
        <v>-104</v>
      </c>
      <c r="K23" s="69">
        <v>3</v>
      </c>
      <c r="L23" s="62">
        <v>5</v>
      </c>
      <c r="M23" s="63">
        <v>-2</v>
      </c>
      <c r="N23" s="5">
        <v>338</v>
      </c>
      <c r="O23" s="5">
        <v>470</v>
      </c>
      <c r="P23" s="5">
        <v>-132</v>
      </c>
    </row>
    <row r="24" spans="1:19" x14ac:dyDescent="0.3">
      <c r="A24" s="67" t="s">
        <v>26</v>
      </c>
      <c r="B24" s="62">
        <v>63</v>
      </c>
      <c r="C24" s="62">
        <v>62</v>
      </c>
      <c r="D24" s="63">
        <v>1</v>
      </c>
      <c r="E24" s="62">
        <v>15</v>
      </c>
      <c r="F24" s="62">
        <v>120</v>
      </c>
      <c r="G24" s="63">
        <v>-105</v>
      </c>
      <c r="H24" s="69">
        <v>317</v>
      </c>
      <c r="I24" s="62">
        <v>766</v>
      </c>
      <c r="J24" s="63">
        <v>-449</v>
      </c>
      <c r="K24" s="69">
        <v>2</v>
      </c>
      <c r="L24" s="62">
        <v>11</v>
      </c>
      <c r="M24" s="63">
        <v>-9</v>
      </c>
      <c r="N24" s="5">
        <v>397</v>
      </c>
      <c r="O24" s="5">
        <v>959</v>
      </c>
      <c r="P24" s="5">
        <v>-562</v>
      </c>
    </row>
    <row r="25" spans="1:19" x14ac:dyDescent="0.3">
      <c r="A25" s="67" t="s">
        <v>27</v>
      </c>
      <c r="B25" s="62">
        <v>37</v>
      </c>
      <c r="C25" s="62">
        <v>48</v>
      </c>
      <c r="D25" s="63">
        <v>-11</v>
      </c>
      <c r="E25" s="62">
        <v>18</v>
      </c>
      <c r="F25" s="62">
        <v>56</v>
      </c>
      <c r="G25" s="63">
        <v>-38</v>
      </c>
      <c r="H25" s="69">
        <v>172</v>
      </c>
      <c r="I25" s="62">
        <v>317</v>
      </c>
      <c r="J25" s="63">
        <v>-145</v>
      </c>
      <c r="K25" s="69">
        <v>3</v>
      </c>
      <c r="L25" s="62">
        <v>0</v>
      </c>
      <c r="M25" s="63">
        <v>3</v>
      </c>
      <c r="N25" s="5">
        <v>230</v>
      </c>
      <c r="O25" s="5">
        <v>421</v>
      </c>
      <c r="P25" s="5">
        <v>-191</v>
      </c>
    </row>
    <row r="26" spans="1:19" ht="2.4" customHeight="1" x14ac:dyDescent="0.3">
      <c r="A26" s="67"/>
      <c r="B26" s="62"/>
      <c r="C26" s="62"/>
      <c r="D26" s="63"/>
      <c r="E26" s="62"/>
      <c r="F26" s="62"/>
      <c r="G26" s="63"/>
      <c r="H26" s="69"/>
      <c r="I26" s="62"/>
      <c r="J26" s="63"/>
      <c r="K26" s="69"/>
      <c r="L26" s="62"/>
      <c r="M26" s="63"/>
      <c r="N26" s="5"/>
      <c r="O26" s="5"/>
      <c r="P26" s="5"/>
    </row>
    <row r="27" spans="1:19" x14ac:dyDescent="0.3">
      <c r="A27" s="67" t="s">
        <v>37</v>
      </c>
      <c r="B27" s="62">
        <f>+B6+B7+B8+B12</f>
        <v>273</v>
      </c>
      <c r="C27" s="62">
        <f t="shared" ref="C27:P27" si="0">+C6+C7+C8+C12</f>
        <v>390</v>
      </c>
      <c r="D27" s="63">
        <f t="shared" si="0"/>
        <v>-117</v>
      </c>
      <c r="E27" s="62">
        <f t="shared" si="0"/>
        <v>247</v>
      </c>
      <c r="F27" s="62">
        <f t="shared" si="0"/>
        <v>917</v>
      </c>
      <c r="G27" s="63">
        <f t="shared" si="0"/>
        <v>-670</v>
      </c>
      <c r="H27" s="69">
        <f t="shared" si="0"/>
        <v>1553</v>
      </c>
      <c r="I27" s="62">
        <f t="shared" si="0"/>
        <v>2292</v>
      </c>
      <c r="J27" s="63">
        <f t="shared" si="0"/>
        <v>-739</v>
      </c>
      <c r="K27" s="69">
        <f t="shared" si="0"/>
        <v>7</v>
      </c>
      <c r="L27" s="62">
        <f t="shared" si="0"/>
        <v>17</v>
      </c>
      <c r="M27" s="63">
        <f t="shared" si="0"/>
        <v>-10</v>
      </c>
      <c r="N27" s="5">
        <f t="shared" si="0"/>
        <v>2080</v>
      </c>
      <c r="O27" s="5">
        <f t="shared" si="0"/>
        <v>3616</v>
      </c>
      <c r="P27" s="5">
        <f t="shared" si="0"/>
        <v>-1536</v>
      </c>
    </row>
    <row r="28" spans="1:19" x14ac:dyDescent="0.3">
      <c r="A28" s="67" t="s">
        <v>38</v>
      </c>
      <c r="B28" s="62">
        <f>+B9+B10+B11+B13</f>
        <v>234</v>
      </c>
      <c r="C28" s="62">
        <f t="shared" ref="C28:P28" si="1">+C9+C10+C11+C13</f>
        <v>290</v>
      </c>
      <c r="D28" s="63">
        <f t="shared" si="1"/>
        <v>-56</v>
      </c>
      <c r="E28" s="62">
        <f t="shared" si="1"/>
        <v>212</v>
      </c>
      <c r="F28" s="62">
        <f t="shared" si="1"/>
        <v>716</v>
      </c>
      <c r="G28" s="63">
        <f t="shared" si="1"/>
        <v>-504</v>
      </c>
      <c r="H28" s="69">
        <f t="shared" si="1"/>
        <v>930</v>
      </c>
      <c r="I28" s="62">
        <f t="shared" si="1"/>
        <v>1629</v>
      </c>
      <c r="J28" s="63">
        <f t="shared" si="1"/>
        <v>-699</v>
      </c>
      <c r="K28" s="69">
        <f t="shared" si="1"/>
        <v>9</v>
      </c>
      <c r="L28" s="62">
        <f t="shared" si="1"/>
        <v>18</v>
      </c>
      <c r="M28" s="63">
        <f t="shared" si="1"/>
        <v>-9</v>
      </c>
      <c r="N28" s="5">
        <f t="shared" si="1"/>
        <v>1385</v>
      </c>
      <c r="O28" s="5">
        <f t="shared" si="1"/>
        <v>2653</v>
      </c>
      <c r="P28" s="5">
        <f t="shared" si="1"/>
        <v>-1268</v>
      </c>
    </row>
    <row r="29" spans="1:19" x14ac:dyDescent="0.3">
      <c r="A29" s="67" t="s">
        <v>29</v>
      </c>
      <c r="B29" s="62">
        <f>+B14+B15+B16+B17</f>
        <v>345</v>
      </c>
      <c r="C29" s="62">
        <f t="shared" ref="C29:P29" si="2">+C14+C15+C16+C17</f>
        <v>557</v>
      </c>
      <c r="D29" s="63">
        <f t="shared" si="2"/>
        <v>-212</v>
      </c>
      <c r="E29" s="62">
        <f t="shared" si="2"/>
        <v>114</v>
      </c>
      <c r="F29" s="62">
        <f t="shared" si="2"/>
        <v>681</v>
      </c>
      <c r="G29" s="63">
        <f t="shared" si="2"/>
        <v>-567</v>
      </c>
      <c r="H29" s="69">
        <f t="shared" si="2"/>
        <v>943</v>
      </c>
      <c r="I29" s="62">
        <f t="shared" si="2"/>
        <v>1691</v>
      </c>
      <c r="J29" s="63">
        <f t="shared" si="2"/>
        <v>-748</v>
      </c>
      <c r="K29" s="69">
        <f t="shared" si="2"/>
        <v>15</v>
      </c>
      <c r="L29" s="62">
        <f t="shared" si="2"/>
        <v>32</v>
      </c>
      <c r="M29" s="63">
        <f t="shared" si="2"/>
        <v>-17</v>
      </c>
      <c r="N29" s="5">
        <f t="shared" si="2"/>
        <v>1417</v>
      </c>
      <c r="O29" s="5">
        <f t="shared" si="2"/>
        <v>2961</v>
      </c>
      <c r="P29" s="5">
        <f t="shared" si="2"/>
        <v>-1544</v>
      </c>
    </row>
    <row r="30" spans="1:19" x14ac:dyDescent="0.3">
      <c r="A30" s="67" t="s">
        <v>30</v>
      </c>
      <c r="B30" s="64">
        <f>+B18+B19+B20+B21+B22+B23+B24+B25</f>
        <v>382</v>
      </c>
      <c r="C30" s="64">
        <f t="shared" ref="C30:P30" si="3">+C18+C19+C20+C21+C22+C23+C24+C25</f>
        <v>373</v>
      </c>
      <c r="D30" s="65">
        <f t="shared" si="3"/>
        <v>9</v>
      </c>
      <c r="E30" s="62">
        <f t="shared" si="3"/>
        <v>91</v>
      </c>
      <c r="F30" s="62">
        <f t="shared" si="3"/>
        <v>716</v>
      </c>
      <c r="G30" s="63">
        <f t="shared" si="3"/>
        <v>-625</v>
      </c>
      <c r="H30" s="69">
        <f t="shared" si="3"/>
        <v>2040</v>
      </c>
      <c r="I30" s="62">
        <f t="shared" si="3"/>
        <v>3394</v>
      </c>
      <c r="J30" s="63">
        <f t="shared" si="3"/>
        <v>-1354</v>
      </c>
      <c r="K30" s="69">
        <f t="shared" si="3"/>
        <v>17</v>
      </c>
      <c r="L30" s="62">
        <f t="shared" si="3"/>
        <v>29</v>
      </c>
      <c r="M30" s="63">
        <f t="shared" si="3"/>
        <v>-12</v>
      </c>
      <c r="N30" s="5">
        <f t="shared" si="3"/>
        <v>2530</v>
      </c>
      <c r="O30" s="5">
        <f t="shared" si="3"/>
        <v>4512</v>
      </c>
      <c r="P30" s="5">
        <f t="shared" si="3"/>
        <v>-1982</v>
      </c>
    </row>
    <row r="31" spans="1:19" x14ac:dyDescent="0.3">
      <c r="A31" s="36" t="s">
        <v>28</v>
      </c>
      <c r="B31" s="8">
        <f>SUM(B27:B30)</f>
        <v>1234</v>
      </c>
      <c r="C31" s="8">
        <f t="shared" ref="C31:M31" si="4">SUM(C27:C30)</f>
        <v>1610</v>
      </c>
      <c r="D31" s="47">
        <f t="shared" si="4"/>
        <v>-376</v>
      </c>
      <c r="E31" s="8">
        <f t="shared" si="4"/>
        <v>664</v>
      </c>
      <c r="F31" s="8">
        <f t="shared" si="4"/>
        <v>3030</v>
      </c>
      <c r="G31" s="47">
        <f t="shared" si="4"/>
        <v>-2366</v>
      </c>
      <c r="H31" s="46">
        <f t="shared" si="4"/>
        <v>5466</v>
      </c>
      <c r="I31" s="8">
        <f t="shared" si="4"/>
        <v>9006</v>
      </c>
      <c r="J31" s="47">
        <f t="shared" si="4"/>
        <v>-3540</v>
      </c>
      <c r="K31" s="46">
        <f t="shared" si="4"/>
        <v>48</v>
      </c>
      <c r="L31" s="8">
        <f t="shared" si="4"/>
        <v>96</v>
      </c>
      <c r="M31" s="47">
        <f t="shared" si="4"/>
        <v>-48</v>
      </c>
      <c r="N31" s="8">
        <f>SUM(N27:N30)</f>
        <v>7412</v>
      </c>
      <c r="O31" s="8">
        <f t="shared" ref="O31:P31" si="5">SUM(O27:O30)</f>
        <v>13742</v>
      </c>
      <c r="P31" s="8">
        <f t="shared" si="5"/>
        <v>-6330</v>
      </c>
      <c r="Q31" s="9"/>
      <c r="R31" s="9"/>
      <c r="S31" s="9"/>
    </row>
    <row r="32" spans="1:19" x14ac:dyDescent="0.3">
      <c r="A32" t="s">
        <v>70</v>
      </c>
    </row>
    <row r="33" spans="1:15" x14ac:dyDescent="0.3">
      <c r="A33" t="s">
        <v>69</v>
      </c>
    </row>
    <row r="34" spans="1:15" x14ac:dyDescent="0.3">
      <c r="O34" s="14"/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workbookViewId="0">
      <selection activeCell="D134" sqref="D134"/>
    </sheetView>
  </sheetViews>
  <sheetFormatPr defaultRowHeight="14.4" x14ac:dyDescent="0.3"/>
  <cols>
    <col min="1" max="1" width="42.21875" bestFit="1" customWidth="1"/>
    <col min="4" max="4" width="12" customWidth="1"/>
    <col min="7" max="7" width="12" customWidth="1"/>
    <col min="10" max="10" width="12" customWidth="1"/>
    <col min="13" max="13" width="12" customWidth="1"/>
    <col min="16" max="16" width="12" customWidth="1"/>
  </cols>
  <sheetData>
    <row r="1" spans="1:16" x14ac:dyDescent="0.3">
      <c r="A1" s="25" t="s">
        <v>181</v>
      </c>
    </row>
    <row r="2" spans="1:16" x14ac:dyDescent="0.3">
      <c r="A2" s="20" t="s">
        <v>184</v>
      </c>
    </row>
    <row r="3" spans="1:16" x14ac:dyDescent="0.3">
      <c r="A3" s="20"/>
    </row>
    <row r="4" spans="1:16" ht="14.4" customHeight="1" x14ac:dyDescent="0.3">
      <c r="A4" s="33"/>
      <c r="B4" s="73" t="s">
        <v>0</v>
      </c>
      <c r="C4" s="73" t="s">
        <v>41</v>
      </c>
      <c r="D4" s="73"/>
      <c r="E4" s="73" t="s">
        <v>1</v>
      </c>
      <c r="F4" s="73" t="s">
        <v>41</v>
      </c>
      <c r="G4" s="73"/>
      <c r="H4" s="73" t="s">
        <v>2</v>
      </c>
      <c r="I4" s="73" t="s">
        <v>41</v>
      </c>
      <c r="J4" s="73"/>
      <c r="K4" s="73" t="s">
        <v>3</v>
      </c>
      <c r="L4" s="73" t="s">
        <v>41</v>
      </c>
      <c r="M4" s="73"/>
      <c r="N4" s="73" t="s">
        <v>42</v>
      </c>
      <c r="O4" s="73"/>
      <c r="P4" s="73"/>
    </row>
    <row r="5" spans="1:16" ht="27.6" x14ac:dyDescent="0.3">
      <c r="A5" s="34" t="s">
        <v>43</v>
      </c>
      <c r="B5" s="32" t="s">
        <v>5</v>
      </c>
      <c r="C5" s="4" t="s">
        <v>6</v>
      </c>
      <c r="D5" s="4" t="s">
        <v>7</v>
      </c>
      <c r="E5" s="32" t="s">
        <v>5</v>
      </c>
      <c r="F5" s="4" t="s">
        <v>6</v>
      </c>
      <c r="G5" s="4" t="s">
        <v>7</v>
      </c>
      <c r="H5" s="32" t="s">
        <v>5</v>
      </c>
      <c r="I5" s="4" t="s">
        <v>6</v>
      </c>
      <c r="J5" s="4" t="s">
        <v>7</v>
      </c>
      <c r="K5" s="32" t="s">
        <v>5</v>
      </c>
      <c r="L5" s="4" t="s">
        <v>6</v>
      </c>
      <c r="M5" s="4" t="s">
        <v>7</v>
      </c>
      <c r="N5" s="32" t="s">
        <v>5</v>
      </c>
      <c r="O5" s="4" t="s">
        <v>6</v>
      </c>
      <c r="P5" s="4" t="s">
        <v>7</v>
      </c>
    </row>
    <row r="6" spans="1:16" s="30" customFormat="1" x14ac:dyDescent="0.3">
      <c r="A6" s="35" t="s">
        <v>71</v>
      </c>
      <c r="B6" s="41">
        <v>0</v>
      </c>
      <c r="C6" s="42">
        <v>0</v>
      </c>
      <c r="D6" s="43">
        <f>+B6-C6</f>
        <v>0</v>
      </c>
      <c r="E6" s="41">
        <v>0</v>
      </c>
      <c r="F6" s="42">
        <v>0</v>
      </c>
      <c r="G6" s="43">
        <f>+E6-F6</f>
        <v>0</v>
      </c>
      <c r="H6" s="41">
        <v>0</v>
      </c>
      <c r="I6" s="42">
        <v>2</v>
      </c>
      <c r="J6" s="43">
        <f>+H6-I6</f>
        <v>-2</v>
      </c>
      <c r="K6" s="41">
        <v>0</v>
      </c>
      <c r="L6" s="42">
        <v>0</v>
      </c>
      <c r="M6" s="43">
        <f>+K6-L6</f>
        <v>0</v>
      </c>
      <c r="N6" s="41">
        <v>0</v>
      </c>
      <c r="O6" s="42">
        <v>2</v>
      </c>
      <c r="P6" s="43">
        <f>+N6-O6</f>
        <v>-2</v>
      </c>
    </row>
    <row r="7" spans="1:16" s="30" customFormat="1" x14ac:dyDescent="0.3">
      <c r="A7" s="35" t="s">
        <v>72</v>
      </c>
      <c r="B7" s="44">
        <v>0</v>
      </c>
      <c r="C7" s="10">
        <v>0</v>
      </c>
      <c r="D7" s="45">
        <f t="shared" ref="D7:D70" si="0">+B7-C7</f>
        <v>0</v>
      </c>
      <c r="E7" s="44">
        <v>0</v>
      </c>
      <c r="F7" s="10">
        <v>0</v>
      </c>
      <c r="G7" s="45">
        <f t="shared" ref="G7:G70" si="1">+E7-F7</f>
        <v>0</v>
      </c>
      <c r="H7" s="44">
        <v>0</v>
      </c>
      <c r="I7" s="10">
        <v>1</v>
      </c>
      <c r="J7" s="45">
        <f t="shared" ref="J7:J70" si="2">+H7-I7</f>
        <v>-1</v>
      </c>
      <c r="K7" s="44">
        <v>0</v>
      </c>
      <c r="L7" s="10">
        <v>0</v>
      </c>
      <c r="M7" s="45">
        <f t="shared" ref="M7:M70" si="3">+K7-L7</f>
        <v>0</v>
      </c>
      <c r="N7" s="44">
        <v>0</v>
      </c>
      <c r="O7" s="10">
        <v>1</v>
      </c>
      <c r="P7" s="45">
        <f t="shared" ref="P7:P70" si="4">+N7-O7</f>
        <v>-1</v>
      </c>
    </row>
    <row r="8" spans="1:16" s="30" customFormat="1" x14ac:dyDescent="0.3">
      <c r="A8" s="35" t="s">
        <v>73</v>
      </c>
      <c r="B8" s="44">
        <v>0</v>
      </c>
      <c r="C8" s="10">
        <v>0</v>
      </c>
      <c r="D8" s="45">
        <f t="shared" si="0"/>
        <v>0</v>
      </c>
      <c r="E8" s="44">
        <v>0</v>
      </c>
      <c r="F8" s="10">
        <v>1</v>
      </c>
      <c r="G8" s="45">
        <f t="shared" si="1"/>
        <v>-1</v>
      </c>
      <c r="H8" s="44">
        <v>0</v>
      </c>
      <c r="I8" s="10">
        <v>1</v>
      </c>
      <c r="J8" s="45">
        <f t="shared" si="2"/>
        <v>-1</v>
      </c>
      <c r="K8" s="44">
        <v>0</v>
      </c>
      <c r="L8" s="10">
        <v>0</v>
      </c>
      <c r="M8" s="45">
        <f t="shared" si="3"/>
        <v>0</v>
      </c>
      <c r="N8" s="44">
        <v>0</v>
      </c>
      <c r="O8" s="10">
        <v>2</v>
      </c>
      <c r="P8" s="45">
        <f t="shared" si="4"/>
        <v>-2</v>
      </c>
    </row>
    <row r="9" spans="1:16" s="30" customFormat="1" x14ac:dyDescent="0.3">
      <c r="A9" s="35" t="s">
        <v>74</v>
      </c>
      <c r="B9" s="44">
        <v>1</v>
      </c>
      <c r="C9" s="10">
        <v>0</v>
      </c>
      <c r="D9" s="45">
        <f t="shared" si="0"/>
        <v>1</v>
      </c>
      <c r="E9" s="44">
        <v>0</v>
      </c>
      <c r="F9" s="10">
        <v>0</v>
      </c>
      <c r="G9" s="45">
        <f t="shared" si="1"/>
        <v>0</v>
      </c>
      <c r="H9" s="44">
        <v>1</v>
      </c>
      <c r="I9" s="10">
        <v>1</v>
      </c>
      <c r="J9" s="45">
        <f t="shared" si="2"/>
        <v>0</v>
      </c>
      <c r="K9" s="44">
        <v>0</v>
      </c>
      <c r="L9" s="10">
        <v>0</v>
      </c>
      <c r="M9" s="45">
        <f t="shared" si="3"/>
        <v>0</v>
      </c>
      <c r="N9" s="44">
        <v>2</v>
      </c>
      <c r="O9" s="10">
        <v>1</v>
      </c>
      <c r="P9" s="45">
        <f t="shared" si="4"/>
        <v>1</v>
      </c>
    </row>
    <row r="10" spans="1:16" s="30" customFormat="1" x14ac:dyDescent="0.3">
      <c r="A10" s="35" t="s">
        <v>75</v>
      </c>
      <c r="B10" s="44">
        <v>0</v>
      </c>
      <c r="C10" s="10">
        <v>0</v>
      </c>
      <c r="D10" s="45">
        <f t="shared" si="0"/>
        <v>0</v>
      </c>
      <c r="E10" s="44">
        <v>0</v>
      </c>
      <c r="F10" s="10">
        <v>0</v>
      </c>
      <c r="G10" s="45">
        <f t="shared" si="1"/>
        <v>0</v>
      </c>
      <c r="H10" s="44">
        <v>0</v>
      </c>
      <c r="I10" s="10">
        <v>0</v>
      </c>
      <c r="J10" s="45">
        <f t="shared" si="2"/>
        <v>0</v>
      </c>
      <c r="K10" s="44">
        <v>0</v>
      </c>
      <c r="L10" s="10">
        <v>0</v>
      </c>
      <c r="M10" s="45">
        <f t="shared" si="3"/>
        <v>0</v>
      </c>
      <c r="N10" s="44">
        <v>0</v>
      </c>
      <c r="O10" s="10">
        <v>0</v>
      </c>
      <c r="P10" s="45">
        <f t="shared" si="4"/>
        <v>0</v>
      </c>
    </row>
    <row r="11" spans="1:16" s="30" customFormat="1" x14ac:dyDescent="0.3">
      <c r="A11" s="35" t="s">
        <v>76</v>
      </c>
      <c r="B11" s="44">
        <v>2</v>
      </c>
      <c r="C11" s="10">
        <v>2</v>
      </c>
      <c r="D11" s="45">
        <f t="shared" si="0"/>
        <v>0</v>
      </c>
      <c r="E11" s="44">
        <v>0</v>
      </c>
      <c r="F11" s="10">
        <v>2</v>
      </c>
      <c r="G11" s="45">
        <f t="shared" si="1"/>
        <v>-2</v>
      </c>
      <c r="H11" s="44">
        <v>7</v>
      </c>
      <c r="I11" s="10">
        <v>3</v>
      </c>
      <c r="J11" s="45">
        <f t="shared" si="2"/>
        <v>4</v>
      </c>
      <c r="K11" s="44">
        <v>0</v>
      </c>
      <c r="L11" s="10">
        <v>1</v>
      </c>
      <c r="M11" s="45">
        <f t="shared" si="3"/>
        <v>-1</v>
      </c>
      <c r="N11" s="44">
        <v>9</v>
      </c>
      <c r="O11" s="10">
        <v>8</v>
      </c>
      <c r="P11" s="45">
        <f t="shared" si="4"/>
        <v>1</v>
      </c>
    </row>
    <row r="12" spans="1:16" s="30" customFormat="1" x14ac:dyDescent="0.3">
      <c r="A12" s="35" t="s">
        <v>77</v>
      </c>
      <c r="B12" s="44">
        <v>0</v>
      </c>
      <c r="C12" s="10">
        <v>0</v>
      </c>
      <c r="D12" s="45">
        <f t="shared" si="0"/>
        <v>0</v>
      </c>
      <c r="E12" s="44">
        <v>0</v>
      </c>
      <c r="F12" s="10">
        <v>0</v>
      </c>
      <c r="G12" s="45">
        <f t="shared" si="1"/>
        <v>0</v>
      </c>
      <c r="H12" s="44">
        <v>0</v>
      </c>
      <c r="I12" s="10">
        <v>1</v>
      </c>
      <c r="J12" s="45">
        <f t="shared" si="2"/>
        <v>-1</v>
      </c>
      <c r="K12" s="44">
        <v>0</v>
      </c>
      <c r="L12" s="10">
        <v>0</v>
      </c>
      <c r="M12" s="45">
        <f t="shared" si="3"/>
        <v>0</v>
      </c>
      <c r="N12" s="44">
        <v>0</v>
      </c>
      <c r="O12" s="10">
        <v>1</v>
      </c>
      <c r="P12" s="45">
        <f t="shared" si="4"/>
        <v>-1</v>
      </c>
    </row>
    <row r="13" spans="1:16" s="30" customFormat="1" x14ac:dyDescent="0.3">
      <c r="A13" s="35" t="s">
        <v>78</v>
      </c>
      <c r="B13" s="44">
        <v>0</v>
      </c>
      <c r="C13" s="10">
        <v>0</v>
      </c>
      <c r="D13" s="45">
        <f t="shared" si="0"/>
        <v>0</v>
      </c>
      <c r="E13" s="44">
        <v>0</v>
      </c>
      <c r="F13" s="10">
        <v>0</v>
      </c>
      <c r="G13" s="45">
        <f t="shared" si="1"/>
        <v>0</v>
      </c>
      <c r="H13" s="44">
        <v>0</v>
      </c>
      <c r="I13" s="10">
        <v>0</v>
      </c>
      <c r="J13" s="45">
        <f t="shared" si="2"/>
        <v>0</v>
      </c>
      <c r="K13" s="44">
        <v>0</v>
      </c>
      <c r="L13" s="10">
        <v>0</v>
      </c>
      <c r="M13" s="45">
        <f t="shared" si="3"/>
        <v>0</v>
      </c>
      <c r="N13" s="44">
        <v>0</v>
      </c>
      <c r="O13" s="10">
        <v>0</v>
      </c>
      <c r="P13" s="45">
        <f t="shared" si="4"/>
        <v>0</v>
      </c>
    </row>
    <row r="14" spans="1:16" s="30" customFormat="1" x14ac:dyDescent="0.3">
      <c r="A14" s="36" t="s">
        <v>8</v>
      </c>
      <c r="B14" s="46">
        <f t="shared" ref="B14:O14" si="5">SUM(B6:B13)</f>
        <v>3</v>
      </c>
      <c r="C14" s="8">
        <f t="shared" si="5"/>
        <v>2</v>
      </c>
      <c r="D14" s="47">
        <f t="shared" si="0"/>
        <v>1</v>
      </c>
      <c r="E14" s="46">
        <f t="shared" si="5"/>
        <v>0</v>
      </c>
      <c r="F14" s="8">
        <f t="shared" si="5"/>
        <v>3</v>
      </c>
      <c r="G14" s="47">
        <f t="shared" si="1"/>
        <v>-3</v>
      </c>
      <c r="H14" s="46">
        <f t="shared" si="5"/>
        <v>8</v>
      </c>
      <c r="I14" s="8">
        <f t="shared" si="5"/>
        <v>9</v>
      </c>
      <c r="J14" s="47">
        <f t="shared" si="2"/>
        <v>-1</v>
      </c>
      <c r="K14" s="46">
        <f t="shared" si="5"/>
        <v>0</v>
      </c>
      <c r="L14" s="8">
        <f t="shared" si="5"/>
        <v>1</v>
      </c>
      <c r="M14" s="47">
        <f t="shared" si="3"/>
        <v>-1</v>
      </c>
      <c r="N14" s="46">
        <f t="shared" si="5"/>
        <v>11</v>
      </c>
      <c r="O14" s="8">
        <f t="shared" si="5"/>
        <v>15</v>
      </c>
      <c r="P14" s="47">
        <f t="shared" si="4"/>
        <v>-4</v>
      </c>
    </row>
    <row r="15" spans="1:16" s="30" customFormat="1" x14ac:dyDescent="0.3">
      <c r="A15" s="35" t="s">
        <v>79</v>
      </c>
      <c r="B15" s="44">
        <v>0</v>
      </c>
      <c r="C15" s="10">
        <v>0</v>
      </c>
      <c r="D15" s="45">
        <f t="shared" si="0"/>
        <v>0</v>
      </c>
      <c r="E15" s="44">
        <v>0</v>
      </c>
      <c r="F15" s="10">
        <v>0</v>
      </c>
      <c r="G15" s="45">
        <f t="shared" si="1"/>
        <v>0</v>
      </c>
      <c r="H15" s="44">
        <v>0</v>
      </c>
      <c r="I15" s="10">
        <v>0</v>
      </c>
      <c r="J15" s="45">
        <f t="shared" si="2"/>
        <v>0</v>
      </c>
      <c r="K15" s="44">
        <v>0</v>
      </c>
      <c r="L15" s="10">
        <v>0</v>
      </c>
      <c r="M15" s="45">
        <f t="shared" si="3"/>
        <v>0</v>
      </c>
      <c r="N15" s="44">
        <v>0</v>
      </c>
      <c r="O15" s="10">
        <v>0</v>
      </c>
      <c r="P15" s="45">
        <f t="shared" si="4"/>
        <v>0</v>
      </c>
    </row>
    <row r="16" spans="1:16" s="30" customFormat="1" x14ac:dyDescent="0.3">
      <c r="A16" s="36" t="s">
        <v>80</v>
      </c>
      <c r="B16" s="46">
        <f t="shared" ref="B16:O16" si="6">SUM(B15)</f>
        <v>0</v>
      </c>
      <c r="C16" s="8">
        <f t="shared" si="6"/>
        <v>0</v>
      </c>
      <c r="D16" s="47">
        <f t="shared" si="0"/>
        <v>0</v>
      </c>
      <c r="E16" s="46">
        <f t="shared" si="6"/>
        <v>0</v>
      </c>
      <c r="F16" s="8">
        <f t="shared" si="6"/>
        <v>0</v>
      </c>
      <c r="G16" s="47">
        <f t="shared" si="1"/>
        <v>0</v>
      </c>
      <c r="H16" s="46">
        <f t="shared" si="6"/>
        <v>0</v>
      </c>
      <c r="I16" s="8">
        <f t="shared" si="6"/>
        <v>0</v>
      </c>
      <c r="J16" s="47">
        <f t="shared" si="2"/>
        <v>0</v>
      </c>
      <c r="K16" s="46">
        <f t="shared" si="6"/>
        <v>0</v>
      </c>
      <c r="L16" s="8">
        <f t="shared" si="6"/>
        <v>0</v>
      </c>
      <c r="M16" s="47">
        <f t="shared" si="3"/>
        <v>0</v>
      </c>
      <c r="N16" s="46">
        <f t="shared" si="6"/>
        <v>0</v>
      </c>
      <c r="O16" s="8">
        <f t="shared" si="6"/>
        <v>0</v>
      </c>
      <c r="P16" s="47">
        <f t="shared" si="4"/>
        <v>0</v>
      </c>
    </row>
    <row r="17" spans="1:16" s="30" customFormat="1" x14ac:dyDescent="0.3">
      <c r="A17" s="35" t="s">
        <v>81</v>
      </c>
      <c r="B17" s="44">
        <v>0</v>
      </c>
      <c r="C17" s="10">
        <v>2</v>
      </c>
      <c r="D17" s="45">
        <f t="shared" si="0"/>
        <v>-2</v>
      </c>
      <c r="E17" s="44">
        <v>0</v>
      </c>
      <c r="F17" s="10">
        <v>0</v>
      </c>
      <c r="G17" s="45">
        <f t="shared" si="1"/>
        <v>0</v>
      </c>
      <c r="H17" s="44">
        <v>2</v>
      </c>
      <c r="I17" s="10">
        <v>1</v>
      </c>
      <c r="J17" s="45">
        <f t="shared" si="2"/>
        <v>1</v>
      </c>
      <c r="K17" s="44">
        <v>0</v>
      </c>
      <c r="L17" s="10">
        <v>0</v>
      </c>
      <c r="M17" s="45">
        <f t="shared" si="3"/>
        <v>0</v>
      </c>
      <c r="N17" s="44">
        <v>2</v>
      </c>
      <c r="O17" s="10">
        <v>3</v>
      </c>
      <c r="P17" s="45">
        <f t="shared" si="4"/>
        <v>-1</v>
      </c>
    </row>
    <row r="18" spans="1:16" s="30" customFormat="1" x14ac:dyDescent="0.3">
      <c r="A18" s="35" t="s">
        <v>82</v>
      </c>
      <c r="B18" s="44">
        <v>1</v>
      </c>
      <c r="C18" s="10">
        <v>4</v>
      </c>
      <c r="D18" s="45">
        <f t="shared" si="0"/>
        <v>-3</v>
      </c>
      <c r="E18" s="44">
        <v>1</v>
      </c>
      <c r="F18" s="10">
        <v>1</v>
      </c>
      <c r="G18" s="45">
        <f t="shared" si="1"/>
        <v>0</v>
      </c>
      <c r="H18" s="44">
        <v>2</v>
      </c>
      <c r="I18" s="10">
        <v>1</v>
      </c>
      <c r="J18" s="45">
        <f t="shared" si="2"/>
        <v>1</v>
      </c>
      <c r="K18" s="44">
        <v>0</v>
      </c>
      <c r="L18" s="10">
        <v>1</v>
      </c>
      <c r="M18" s="45">
        <f t="shared" si="3"/>
        <v>-1</v>
      </c>
      <c r="N18" s="44">
        <v>4</v>
      </c>
      <c r="O18" s="10">
        <v>7</v>
      </c>
      <c r="P18" s="45">
        <f t="shared" si="4"/>
        <v>-3</v>
      </c>
    </row>
    <row r="19" spans="1:16" s="30" customFormat="1" x14ac:dyDescent="0.3">
      <c r="A19" s="35" t="s">
        <v>83</v>
      </c>
      <c r="B19" s="44">
        <v>0</v>
      </c>
      <c r="C19" s="10">
        <v>0</v>
      </c>
      <c r="D19" s="45">
        <f t="shared" si="0"/>
        <v>0</v>
      </c>
      <c r="E19" s="44">
        <v>0</v>
      </c>
      <c r="F19" s="10">
        <v>1</v>
      </c>
      <c r="G19" s="45">
        <f t="shared" si="1"/>
        <v>-1</v>
      </c>
      <c r="H19" s="44">
        <v>1</v>
      </c>
      <c r="I19" s="10">
        <v>0</v>
      </c>
      <c r="J19" s="45">
        <f t="shared" si="2"/>
        <v>1</v>
      </c>
      <c r="K19" s="44">
        <v>0</v>
      </c>
      <c r="L19" s="10">
        <v>0</v>
      </c>
      <c r="M19" s="45">
        <f t="shared" si="3"/>
        <v>0</v>
      </c>
      <c r="N19" s="44">
        <v>1</v>
      </c>
      <c r="O19" s="10">
        <v>1</v>
      </c>
      <c r="P19" s="45">
        <f t="shared" si="4"/>
        <v>0</v>
      </c>
    </row>
    <row r="20" spans="1:16" s="30" customFormat="1" x14ac:dyDescent="0.3">
      <c r="A20" s="35" t="s">
        <v>84</v>
      </c>
      <c r="B20" s="44">
        <v>2</v>
      </c>
      <c r="C20" s="10">
        <v>1</v>
      </c>
      <c r="D20" s="45">
        <f t="shared" si="0"/>
        <v>1</v>
      </c>
      <c r="E20" s="44">
        <v>0</v>
      </c>
      <c r="F20" s="10">
        <v>0</v>
      </c>
      <c r="G20" s="45">
        <f t="shared" si="1"/>
        <v>0</v>
      </c>
      <c r="H20" s="44">
        <v>0</v>
      </c>
      <c r="I20" s="10">
        <v>0</v>
      </c>
      <c r="J20" s="45">
        <f t="shared" si="2"/>
        <v>0</v>
      </c>
      <c r="K20" s="44">
        <v>0</v>
      </c>
      <c r="L20" s="10">
        <v>0</v>
      </c>
      <c r="M20" s="45">
        <f t="shared" si="3"/>
        <v>0</v>
      </c>
      <c r="N20" s="44">
        <v>2</v>
      </c>
      <c r="O20" s="10">
        <v>1</v>
      </c>
      <c r="P20" s="45">
        <f t="shared" si="4"/>
        <v>1</v>
      </c>
    </row>
    <row r="21" spans="1:16" s="30" customFormat="1" x14ac:dyDescent="0.3">
      <c r="A21" s="35" t="s">
        <v>85</v>
      </c>
      <c r="B21" s="44">
        <v>0</v>
      </c>
      <c r="C21" s="10">
        <v>1</v>
      </c>
      <c r="D21" s="45">
        <f t="shared" si="0"/>
        <v>-1</v>
      </c>
      <c r="E21" s="44">
        <v>0</v>
      </c>
      <c r="F21" s="10">
        <v>0</v>
      </c>
      <c r="G21" s="45">
        <f t="shared" si="1"/>
        <v>0</v>
      </c>
      <c r="H21" s="44">
        <v>0</v>
      </c>
      <c r="I21" s="10">
        <v>1</v>
      </c>
      <c r="J21" s="45">
        <f t="shared" si="2"/>
        <v>-1</v>
      </c>
      <c r="K21" s="44">
        <v>0</v>
      </c>
      <c r="L21" s="10">
        <v>0</v>
      </c>
      <c r="M21" s="45">
        <f t="shared" si="3"/>
        <v>0</v>
      </c>
      <c r="N21" s="44">
        <v>0</v>
      </c>
      <c r="O21" s="10">
        <v>2</v>
      </c>
      <c r="P21" s="45">
        <f t="shared" si="4"/>
        <v>-2</v>
      </c>
    </row>
    <row r="22" spans="1:16" s="30" customFormat="1" x14ac:dyDescent="0.3">
      <c r="A22" s="35" t="s">
        <v>86</v>
      </c>
      <c r="B22" s="44">
        <v>0</v>
      </c>
      <c r="C22" s="10">
        <v>0</v>
      </c>
      <c r="D22" s="45">
        <f t="shared" si="0"/>
        <v>0</v>
      </c>
      <c r="E22" s="44">
        <v>0</v>
      </c>
      <c r="F22" s="10">
        <v>0</v>
      </c>
      <c r="G22" s="45">
        <f t="shared" si="1"/>
        <v>0</v>
      </c>
      <c r="H22" s="44">
        <v>0</v>
      </c>
      <c r="I22" s="10">
        <v>0</v>
      </c>
      <c r="J22" s="45">
        <f t="shared" si="2"/>
        <v>0</v>
      </c>
      <c r="K22" s="44">
        <v>0</v>
      </c>
      <c r="L22" s="10">
        <v>0</v>
      </c>
      <c r="M22" s="45">
        <f t="shared" si="3"/>
        <v>0</v>
      </c>
      <c r="N22" s="44">
        <v>0</v>
      </c>
      <c r="O22" s="10">
        <v>0</v>
      </c>
      <c r="P22" s="45">
        <f t="shared" si="4"/>
        <v>0</v>
      </c>
    </row>
    <row r="23" spans="1:16" s="30" customFormat="1" x14ac:dyDescent="0.3">
      <c r="A23" s="35" t="s">
        <v>87</v>
      </c>
      <c r="B23" s="44">
        <v>2</v>
      </c>
      <c r="C23" s="10">
        <v>10</v>
      </c>
      <c r="D23" s="45">
        <f t="shared" si="0"/>
        <v>-8</v>
      </c>
      <c r="E23" s="44">
        <v>0</v>
      </c>
      <c r="F23" s="10">
        <v>1</v>
      </c>
      <c r="G23" s="45">
        <f t="shared" si="1"/>
        <v>-1</v>
      </c>
      <c r="H23" s="44">
        <v>8</v>
      </c>
      <c r="I23" s="10">
        <v>8</v>
      </c>
      <c r="J23" s="45">
        <f t="shared" si="2"/>
        <v>0</v>
      </c>
      <c r="K23" s="44">
        <v>0</v>
      </c>
      <c r="L23" s="10">
        <v>0</v>
      </c>
      <c r="M23" s="45">
        <f t="shared" si="3"/>
        <v>0</v>
      </c>
      <c r="N23" s="44">
        <v>10</v>
      </c>
      <c r="O23" s="10">
        <v>19</v>
      </c>
      <c r="P23" s="45">
        <f t="shared" si="4"/>
        <v>-9</v>
      </c>
    </row>
    <row r="24" spans="1:16" s="30" customFormat="1" x14ac:dyDescent="0.3">
      <c r="A24" s="35" t="s">
        <v>88</v>
      </c>
      <c r="B24" s="44">
        <v>0</v>
      </c>
      <c r="C24" s="10">
        <v>0</v>
      </c>
      <c r="D24" s="45">
        <f t="shared" si="0"/>
        <v>0</v>
      </c>
      <c r="E24" s="44">
        <v>0</v>
      </c>
      <c r="F24" s="10">
        <v>0</v>
      </c>
      <c r="G24" s="45">
        <f t="shared" si="1"/>
        <v>0</v>
      </c>
      <c r="H24" s="44">
        <v>1</v>
      </c>
      <c r="I24" s="10">
        <v>1</v>
      </c>
      <c r="J24" s="45">
        <f t="shared" si="2"/>
        <v>0</v>
      </c>
      <c r="K24" s="44">
        <v>0</v>
      </c>
      <c r="L24" s="10">
        <v>0</v>
      </c>
      <c r="M24" s="45">
        <f t="shared" si="3"/>
        <v>0</v>
      </c>
      <c r="N24" s="44">
        <v>1</v>
      </c>
      <c r="O24" s="10">
        <v>1</v>
      </c>
      <c r="P24" s="45">
        <f t="shared" si="4"/>
        <v>0</v>
      </c>
    </row>
    <row r="25" spans="1:16" s="30" customFormat="1" x14ac:dyDescent="0.3">
      <c r="A25" s="35" t="s">
        <v>89</v>
      </c>
      <c r="B25" s="44">
        <v>0</v>
      </c>
      <c r="C25" s="10">
        <v>0</v>
      </c>
      <c r="D25" s="45">
        <f t="shared" si="0"/>
        <v>0</v>
      </c>
      <c r="E25" s="44">
        <v>0</v>
      </c>
      <c r="F25" s="10">
        <v>0</v>
      </c>
      <c r="G25" s="45">
        <f t="shared" si="1"/>
        <v>0</v>
      </c>
      <c r="H25" s="44">
        <v>0</v>
      </c>
      <c r="I25" s="10">
        <v>1</v>
      </c>
      <c r="J25" s="45">
        <f t="shared" si="2"/>
        <v>-1</v>
      </c>
      <c r="K25" s="44">
        <v>0</v>
      </c>
      <c r="L25" s="10">
        <v>1</v>
      </c>
      <c r="M25" s="45">
        <f t="shared" si="3"/>
        <v>-1</v>
      </c>
      <c r="N25" s="44">
        <v>0</v>
      </c>
      <c r="O25" s="10">
        <v>2</v>
      </c>
      <c r="P25" s="45">
        <f t="shared" si="4"/>
        <v>-2</v>
      </c>
    </row>
    <row r="26" spans="1:16" s="30" customFormat="1" x14ac:dyDescent="0.3">
      <c r="A26" s="35" t="s">
        <v>90</v>
      </c>
      <c r="B26" s="44">
        <v>0</v>
      </c>
      <c r="C26" s="10">
        <v>0</v>
      </c>
      <c r="D26" s="45">
        <f t="shared" si="0"/>
        <v>0</v>
      </c>
      <c r="E26" s="44">
        <v>0</v>
      </c>
      <c r="F26" s="10">
        <v>0</v>
      </c>
      <c r="G26" s="45">
        <f t="shared" si="1"/>
        <v>0</v>
      </c>
      <c r="H26" s="44">
        <v>0</v>
      </c>
      <c r="I26" s="10">
        <v>0</v>
      </c>
      <c r="J26" s="45">
        <f t="shared" si="2"/>
        <v>0</v>
      </c>
      <c r="K26" s="44">
        <v>1</v>
      </c>
      <c r="L26" s="10">
        <v>0</v>
      </c>
      <c r="M26" s="45">
        <f t="shared" si="3"/>
        <v>1</v>
      </c>
      <c r="N26" s="44">
        <v>1</v>
      </c>
      <c r="O26" s="10">
        <v>0</v>
      </c>
      <c r="P26" s="45">
        <f t="shared" si="4"/>
        <v>1</v>
      </c>
    </row>
    <row r="27" spans="1:16" s="30" customFormat="1" x14ac:dyDescent="0.3">
      <c r="A27" s="35" t="s">
        <v>91</v>
      </c>
      <c r="B27" s="44">
        <v>0</v>
      </c>
      <c r="C27" s="10">
        <v>1</v>
      </c>
      <c r="D27" s="45">
        <f t="shared" si="0"/>
        <v>-1</v>
      </c>
      <c r="E27" s="44">
        <v>0</v>
      </c>
      <c r="F27" s="10">
        <v>0</v>
      </c>
      <c r="G27" s="45">
        <f t="shared" si="1"/>
        <v>0</v>
      </c>
      <c r="H27" s="44">
        <v>2</v>
      </c>
      <c r="I27" s="10">
        <v>2</v>
      </c>
      <c r="J27" s="45">
        <f t="shared" si="2"/>
        <v>0</v>
      </c>
      <c r="K27" s="44">
        <v>0</v>
      </c>
      <c r="L27" s="10">
        <v>0</v>
      </c>
      <c r="M27" s="45">
        <f t="shared" si="3"/>
        <v>0</v>
      </c>
      <c r="N27" s="44">
        <v>2</v>
      </c>
      <c r="O27" s="10">
        <v>3</v>
      </c>
      <c r="P27" s="45">
        <f t="shared" si="4"/>
        <v>-1</v>
      </c>
    </row>
    <row r="28" spans="1:16" s="30" customFormat="1" x14ac:dyDescent="0.3">
      <c r="A28" s="35" t="s">
        <v>174</v>
      </c>
      <c r="B28" s="44">
        <v>0</v>
      </c>
      <c r="C28" s="10">
        <v>2</v>
      </c>
      <c r="D28" s="45">
        <f t="shared" si="0"/>
        <v>-2</v>
      </c>
      <c r="E28" s="44">
        <v>0</v>
      </c>
      <c r="F28" s="10">
        <v>0</v>
      </c>
      <c r="G28" s="45">
        <f t="shared" si="1"/>
        <v>0</v>
      </c>
      <c r="H28" s="44">
        <v>3</v>
      </c>
      <c r="I28" s="10">
        <v>1</v>
      </c>
      <c r="J28" s="45">
        <f t="shared" si="2"/>
        <v>2</v>
      </c>
      <c r="K28" s="44">
        <v>0</v>
      </c>
      <c r="L28" s="10">
        <v>0</v>
      </c>
      <c r="M28" s="45">
        <f t="shared" si="3"/>
        <v>0</v>
      </c>
      <c r="N28" s="44">
        <v>3</v>
      </c>
      <c r="O28" s="10">
        <v>3</v>
      </c>
      <c r="P28" s="45">
        <f t="shared" si="4"/>
        <v>0</v>
      </c>
    </row>
    <row r="29" spans="1:16" s="30" customFormat="1" x14ac:dyDescent="0.3">
      <c r="A29" s="36" t="s">
        <v>10</v>
      </c>
      <c r="B29" s="46">
        <f t="shared" ref="B29:O29" si="7">SUM(B17:B28)</f>
        <v>5</v>
      </c>
      <c r="C29" s="8">
        <f t="shared" si="7"/>
        <v>21</v>
      </c>
      <c r="D29" s="47">
        <f t="shared" si="0"/>
        <v>-16</v>
      </c>
      <c r="E29" s="46">
        <f t="shared" si="7"/>
        <v>1</v>
      </c>
      <c r="F29" s="8">
        <f t="shared" si="7"/>
        <v>3</v>
      </c>
      <c r="G29" s="47">
        <f t="shared" si="1"/>
        <v>-2</v>
      </c>
      <c r="H29" s="46">
        <f t="shared" si="7"/>
        <v>19</v>
      </c>
      <c r="I29" s="8">
        <f t="shared" si="7"/>
        <v>16</v>
      </c>
      <c r="J29" s="47">
        <f t="shared" si="2"/>
        <v>3</v>
      </c>
      <c r="K29" s="46">
        <f t="shared" si="7"/>
        <v>1</v>
      </c>
      <c r="L29" s="8">
        <f t="shared" si="7"/>
        <v>2</v>
      </c>
      <c r="M29" s="47">
        <f t="shared" si="3"/>
        <v>-1</v>
      </c>
      <c r="N29" s="46">
        <f t="shared" si="7"/>
        <v>26</v>
      </c>
      <c r="O29" s="8">
        <f t="shared" si="7"/>
        <v>42</v>
      </c>
      <c r="P29" s="47">
        <f t="shared" si="4"/>
        <v>-16</v>
      </c>
    </row>
    <row r="30" spans="1:16" s="30" customFormat="1" x14ac:dyDescent="0.3">
      <c r="A30" s="35" t="s">
        <v>92</v>
      </c>
      <c r="B30" s="44">
        <v>0</v>
      </c>
      <c r="C30" s="10">
        <v>0</v>
      </c>
      <c r="D30" s="45">
        <f t="shared" si="0"/>
        <v>0</v>
      </c>
      <c r="E30" s="44">
        <v>1</v>
      </c>
      <c r="F30" s="10">
        <v>1</v>
      </c>
      <c r="G30" s="45">
        <f t="shared" si="1"/>
        <v>0</v>
      </c>
      <c r="H30" s="44">
        <v>2</v>
      </c>
      <c r="I30" s="10">
        <v>1</v>
      </c>
      <c r="J30" s="45">
        <f t="shared" si="2"/>
        <v>1</v>
      </c>
      <c r="K30" s="44">
        <v>0</v>
      </c>
      <c r="L30" s="10">
        <v>0</v>
      </c>
      <c r="M30" s="45">
        <f t="shared" si="3"/>
        <v>0</v>
      </c>
      <c r="N30" s="44">
        <v>3</v>
      </c>
      <c r="O30" s="10">
        <v>2</v>
      </c>
      <c r="P30" s="45">
        <f t="shared" si="4"/>
        <v>1</v>
      </c>
    </row>
    <row r="31" spans="1:16" s="30" customFormat="1" x14ac:dyDescent="0.3">
      <c r="A31" s="35" t="s">
        <v>93</v>
      </c>
      <c r="B31" s="44">
        <v>0</v>
      </c>
      <c r="C31" s="10">
        <v>0</v>
      </c>
      <c r="D31" s="45">
        <f t="shared" si="0"/>
        <v>0</v>
      </c>
      <c r="E31" s="44">
        <v>1</v>
      </c>
      <c r="F31" s="10">
        <v>0</v>
      </c>
      <c r="G31" s="45">
        <f t="shared" si="1"/>
        <v>1</v>
      </c>
      <c r="H31" s="44">
        <v>2</v>
      </c>
      <c r="I31" s="10">
        <v>2</v>
      </c>
      <c r="J31" s="45">
        <f t="shared" si="2"/>
        <v>0</v>
      </c>
      <c r="K31" s="44">
        <v>0</v>
      </c>
      <c r="L31" s="10">
        <v>0</v>
      </c>
      <c r="M31" s="45">
        <f t="shared" si="3"/>
        <v>0</v>
      </c>
      <c r="N31" s="44">
        <v>3</v>
      </c>
      <c r="O31" s="10">
        <v>2</v>
      </c>
      <c r="P31" s="45">
        <f t="shared" si="4"/>
        <v>1</v>
      </c>
    </row>
    <row r="32" spans="1:16" s="30" customFormat="1" x14ac:dyDescent="0.3">
      <c r="A32" s="36" t="s">
        <v>175</v>
      </c>
      <c r="B32" s="46">
        <f t="shared" ref="B32:O32" si="8">SUM(B30:B31)</f>
        <v>0</v>
      </c>
      <c r="C32" s="8">
        <f t="shared" si="8"/>
        <v>0</v>
      </c>
      <c r="D32" s="47">
        <f t="shared" si="0"/>
        <v>0</v>
      </c>
      <c r="E32" s="46">
        <f t="shared" si="8"/>
        <v>2</v>
      </c>
      <c r="F32" s="8">
        <f t="shared" si="8"/>
        <v>1</v>
      </c>
      <c r="G32" s="47">
        <f t="shared" si="1"/>
        <v>1</v>
      </c>
      <c r="H32" s="46">
        <f t="shared" si="8"/>
        <v>4</v>
      </c>
      <c r="I32" s="8">
        <f t="shared" si="8"/>
        <v>3</v>
      </c>
      <c r="J32" s="47">
        <f t="shared" si="2"/>
        <v>1</v>
      </c>
      <c r="K32" s="46">
        <f t="shared" si="8"/>
        <v>0</v>
      </c>
      <c r="L32" s="8">
        <f t="shared" si="8"/>
        <v>0</v>
      </c>
      <c r="M32" s="47">
        <f t="shared" si="3"/>
        <v>0</v>
      </c>
      <c r="N32" s="46">
        <f t="shared" si="8"/>
        <v>6</v>
      </c>
      <c r="O32" s="8">
        <f t="shared" si="8"/>
        <v>4</v>
      </c>
      <c r="P32" s="47">
        <f t="shared" si="4"/>
        <v>2</v>
      </c>
    </row>
    <row r="33" spans="1:16" s="30" customFormat="1" x14ac:dyDescent="0.3">
      <c r="A33" s="35" t="s">
        <v>94</v>
      </c>
      <c r="B33" s="44">
        <v>0</v>
      </c>
      <c r="C33" s="10">
        <v>0</v>
      </c>
      <c r="D33" s="45">
        <f t="shared" si="0"/>
        <v>0</v>
      </c>
      <c r="E33" s="44">
        <v>0</v>
      </c>
      <c r="F33" s="10">
        <v>1</v>
      </c>
      <c r="G33" s="45">
        <f t="shared" si="1"/>
        <v>-1</v>
      </c>
      <c r="H33" s="44">
        <v>0</v>
      </c>
      <c r="I33" s="10">
        <v>0</v>
      </c>
      <c r="J33" s="45">
        <f t="shared" si="2"/>
        <v>0</v>
      </c>
      <c r="K33" s="44">
        <v>0</v>
      </c>
      <c r="L33" s="10">
        <v>0</v>
      </c>
      <c r="M33" s="45">
        <f t="shared" si="3"/>
        <v>0</v>
      </c>
      <c r="N33" s="44">
        <v>0</v>
      </c>
      <c r="O33" s="10">
        <v>1</v>
      </c>
      <c r="P33" s="45">
        <f t="shared" si="4"/>
        <v>-1</v>
      </c>
    </row>
    <row r="34" spans="1:16" s="30" customFormat="1" x14ac:dyDescent="0.3">
      <c r="A34" s="35" t="s">
        <v>95</v>
      </c>
      <c r="B34" s="44">
        <v>0</v>
      </c>
      <c r="C34" s="10">
        <v>1</v>
      </c>
      <c r="D34" s="45">
        <f t="shared" si="0"/>
        <v>-1</v>
      </c>
      <c r="E34" s="44">
        <v>0</v>
      </c>
      <c r="F34" s="10">
        <v>0</v>
      </c>
      <c r="G34" s="45">
        <f t="shared" si="1"/>
        <v>0</v>
      </c>
      <c r="H34" s="44">
        <v>0</v>
      </c>
      <c r="I34" s="10">
        <v>1</v>
      </c>
      <c r="J34" s="45">
        <f t="shared" si="2"/>
        <v>-1</v>
      </c>
      <c r="K34" s="44">
        <v>0</v>
      </c>
      <c r="L34" s="10">
        <v>0</v>
      </c>
      <c r="M34" s="45">
        <f t="shared" si="3"/>
        <v>0</v>
      </c>
      <c r="N34" s="44">
        <v>0</v>
      </c>
      <c r="O34" s="10">
        <v>2</v>
      </c>
      <c r="P34" s="45">
        <f t="shared" si="4"/>
        <v>-2</v>
      </c>
    </row>
    <row r="35" spans="1:16" s="30" customFormat="1" x14ac:dyDescent="0.3">
      <c r="A35" s="35" t="s">
        <v>96</v>
      </c>
      <c r="B35" s="44">
        <v>0</v>
      </c>
      <c r="C35" s="10">
        <v>0</v>
      </c>
      <c r="D35" s="45">
        <f t="shared" si="0"/>
        <v>0</v>
      </c>
      <c r="E35" s="44">
        <v>0</v>
      </c>
      <c r="F35" s="10">
        <v>0</v>
      </c>
      <c r="G35" s="45">
        <f t="shared" si="1"/>
        <v>0</v>
      </c>
      <c r="H35" s="44">
        <v>0</v>
      </c>
      <c r="I35" s="10">
        <v>0</v>
      </c>
      <c r="J35" s="45">
        <f t="shared" si="2"/>
        <v>0</v>
      </c>
      <c r="K35" s="44">
        <v>0</v>
      </c>
      <c r="L35" s="10">
        <v>0</v>
      </c>
      <c r="M35" s="45">
        <f t="shared" si="3"/>
        <v>0</v>
      </c>
      <c r="N35" s="44">
        <v>0</v>
      </c>
      <c r="O35" s="10">
        <v>0</v>
      </c>
      <c r="P35" s="45">
        <f t="shared" si="4"/>
        <v>0</v>
      </c>
    </row>
    <row r="36" spans="1:16" s="30" customFormat="1" x14ac:dyDescent="0.3">
      <c r="A36" s="35" t="s">
        <v>97</v>
      </c>
      <c r="B36" s="44">
        <v>0</v>
      </c>
      <c r="C36" s="10">
        <v>1</v>
      </c>
      <c r="D36" s="45">
        <f t="shared" si="0"/>
        <v>-1</v>
      </c>
      <c r="E36" s="44">
        <v>0</v>
      </c>
      <c r="F36" s="10">
        <v>0</v>
      </c>
      <c r="G36" s="45">
        <f t="shared" si="1"/>
        <v>0</v>
      </c>
      <c r="H36" s="44">
        <v>0</v>
      </c>
      <c r="I36" s="10">
        <v>0</v>
      </c>
      <c r="J36" s="45">
        <f t="shared" si="2"/>
        <v>0</v>
      </c>
      <c r="K36" s="44">
        <v>0</v>
      </c>
      <c r="L36" s="10">
        <v>0</v>
      </c>
      <c r="M36" s="45">
        <f t="shared" si="3"/>
        <v>0</v>
      </c>
      <c r="N36" s="44">
        <v>0</v>
      </c>
      <c r="O36" s="10">
        <v>1</v>
      </c>
      <c r="P36" s="45">
        <f t="shared" si="4"/>
        <v>-1</v>
      </c>
    </row>
    <row r="37" spans="1:16" s="30" customFormat="1" x14ac:dyDescent="0.3">
      <c r="A37" s="35" t="s">
        <v>98</v>
      </c>
      <c r="B37" s="44">
        <v>1</v>
      </c>
      <c r="C37" s="10">
        <v>0</v>
      </c>
      <c r="D37" s="45">
        <f t="shared" si="0"/>
        <v>1</v>
      </c>
      <c r="E37" s="44">
        <v>0</v>
      </c>
      <c r="F37" s="10">
        <v>0</v>
      </c>
      <c r="G37" s="45">
        <f t="shared" si="1"/>
        <v>0</v>
      </c>
      <c r="H37" s="44">
        <v>0</v>
      </c>
      <c r="I37" s="10">
        <v>0</v>
      </c>
      <c r="J37" s="45">
        <f t="shared" si="2"/>
        <v>0</v>
      </c>
      <c r="K37" s="44">
        <v>0</v>
      </c>
      <c r="L37" s="10">
        <v>0</v>
      </c>
      <c r="M37" s="45">
        <f t="shared" si="3"/>
        <v>0</v>
      </c>
      <c r="N37" s="44">
        <v>1</v>
      </c>
      <c r="O37" s="10">
        <v>0</v>
      </c>
      <c r="P37" s="45">
        <f t="shared" si="4"/>
        <v>1</v>
      </c>
    </row>
    <row r="38" spans="1:16" s="30" customFormat="1" x14ac:dyDescent="0.3">
      <c r="A38" s="35" t="s">
        <v>99</v>
      </c>
      <c r="B38" s="44">
        <v>1</v>
      </c>
      <c r="C38" s="10">
        <v>1</v>
      </c>
      <c r="D38" s="45">
        <f t="shared" si="0"/>
        <v>0</v>
      </c>
      <c r="E38" s="44">
        <v>0</v>
      </c>
      <c r="F38" s="10">
        <v>0</v>
      </c>
      <c r="G38" s="45">
        <f t="shared" si="1"/>
        <v>0</v>
      </c>
      <c r="H38" s="44">
        <v>1</v>
      </c>
      <c r="I38" s="10">
        <v>0</v>
      </c>
      <c r="J38" s="45">
        <f t="shared" si="2"/>
        <v>1</v>
      </c>
      <c r="K38" s="44">
        <v>0</v>
      </c>
      <c r="L38" s="10">
        <v>0</v>
      </c>
      <c r="M38" s="45">
        <f t="shared" si="3"/>
        <v>0</v>
      </c>
      <c r="N38" s="44">
        <v>2</v>
      </c>
      <c r="O38" s="10">
        <v>1</v>
      </c>
      <c r="P38" s="45">
        <f t="shared" si="4"/>
        <v>1</v>
      </c>
    </row>
    <row r="39" spans="1:16" s="30" customFormat="1" x14ac:dyDescent="0.3">
      <c r="A39" s="35" t="s">
        <v>100</v>
      </c>
      <c r="B39" s="44">
        <v>1</v>
      </c>
      <c r="C39" s="10">
        <v>0</v>
      </c>
      <c r="D39" s="45">
        <f t="shared" si="0"/>
        <v>1</v>
      </c>
      <c r="E39" s="44">
        <v>0</v>
      </c>
      <c r="F39" s="10">
        <v>2</v>
      </c>
      <c r="G39" s="45">
        <f t="shared" si="1"/>
        <v>-2</v>
      </c>
      <c r="H39" s="44">
        <v>2</v>
      </c>
      <c r="I39" s="10">
        <v>1</v>
      </c>
      <c r="J39" s="45">
        <f t="shared" si="2"/>
        <v>1</v>
      </c>
      <c r="K39" s="44">
        <v>0</v>
      </c>
      <c r="L39" s="10">
        <v>0</v>
      </c>
      <c r="M39" s="45">
        <f t="shared" si="3"/>
        <v>0</v>
      </c>
      <c r="N39" s="44">
        <v>3</v>
      </c>
      <c r="O39" s="10">
        <v>3</v>
      </c>
      <c r="P39" s="45">
        <f t="shared" si="4"/>
        <v>0</v>
      </c>
    </row>
    <row r="40" spans="1:16" s="30" customFormat="1" x14ac:dyDescent="0.3">
      <c r="A40" s="36" t="s">
        <v>12</v>
      </c>
      <c r="B40" s="46">
        <f t="shared" ref="B40:O40" si="9">SUM(B33:B39)</f>
        <v>3</v>
      </c>
      <c r="C40" s="8">
        <f t="shared" si="9"/>
        <v>3</v>
      </c>
      <c r="D40" s="47">
        <f t="shared" si="0"/>
        <v>0</v>
      </c>
      <c r="E40" s="46">
        <f t="shared" si="9"/>
        <v>0</v>
      </c>
      <c r="F40" s="8">
        <f t="shared" si="9"/>
        <v>3</v>
      </c>
      <c r="G40" s="47">
        <f t="shared" si="1"/>
        <v>-3</v>
      </c>
      <c r="H40" s="46">
        <f t="shared" si="9"/>
        <v>3</v>
      </c>
      <c r="I40" s="8">
        <f t="shared" si="9"/>
        <v>2</v>
      </c>
      <c r="J40" s="47">
        <f t="shared" si="2"/>
        <v>1</v>
      </c>
      <c r="K40" s="46">
        <f t="shared" si="9"/>
        <v>0</v>
      </c>
      <c r="L40" s="8">
        <f t="shared" si="9"/>
        <v>0</v>
      </c>
      <c r="M40" s="47">
        <f t="shared" si="3"/>
        <v>0</v>
      </c>
      <c r="N40" s="46">
        <f t="shared" si="9"/>
        <v>6</v>
      </c>
      <c r="O40" s="8">
        <f t="shared" si="9"/>
        <v>8</v>
      </c>
      <c r="P40" s="47">
        <f t="shared" si="4"/>
        <v>-2</v>
      </c>
    </row>
    <row r="41" spans="1:16" s="30" customFormat="1" x14ac:dyDescent="0.3">
      <c r="A41" s="35" t="s">
        <v>101</v>
      </c>
      <c r="B41" s="44">
        <v>0</v>
      </c>
      <c r="C41" s="10">
        <v>1</v>
      </c>
      <c r="D41" s="45">
        <f t="shared" si="0"/>
        <v>-1</v>
      </c>
      <c r="E41" s="44">
        <v>0</v>
      </c>
      <c r="F41" s="10">
        <v>0</v>
      </c>
      <c r="G41" s="45">
        <f t="shared" si="1"/>
        <v>0</v>
      </c>
      <c r="H41" s="44">
        <v>0</v>
      </c>
      <c r="I41" s="10">
        <v>1</v>
      </c>
      <c r="J41" s="45">
        <f t="shared" si="2"/>
        <v>-1</v>
      </c>
      <c r="K41" s="44">
        <v>0</v>
      </c>
      <c r="L41" s="10">
        <v>0</v>
      </c>
      <c r="M41" s="45">
        <f t="shared" si="3"/>
        <v>0</v>
      </c>
      <c r="N41" s="44">
        <v>0</v>
      </c>
      <c r="O41" s="10">
        <v>2</v>
      </c>
      <c r="P41" s="45">
        <f t="shared" si="4"/>
        <v>-2</v>
      </c>
    </row>
    <row r="42" spans="1:16" s="30" customFormat="1" x14ac:dyDescent="0.3">
      <c r="A42" s="35" t="s">
        <v>102</v>
      </c>
      <c r="B42" s="44">
        <v>0</v>
      </c>
      <c r="C42" s="10">
        <v>0</v>
      </c>
      <c r="D42" s="45">
        <f t="shared" si="0"/>
        <v>0</v>
      </c>
      <c r="E42" s="44">
        <v>0</v>
      </c>
      <c r="F42" s="10">
        <v>0</v>
      </c>
      <c r="G42" s="45">
        <f t="shared" si="1"/>
        <v>0</v>
      </c>
      <c r="H42" s="44">
        <v>1</v>
      </c>
      <c r="I42" s="10">
        <v>0</v>
      </c>
      <c r="J42" s="45">
        <f t="shared" si="2"/>
        <v>1</v>
      </c>
      <c r="K42" s="44">
        <v>0</v>
      </c>
      <c r="L42" s="10">
        <v>0</v>
      </c>
      <c r="M42" s="45">
        <f t="shared" si="3"/>
        <v>0</v>
      </c>
      <c r="N42" s="44">
        <v>1</v>
      </c>
      <c r="O42" s="10">
        <v>0</v>
      </c>
      <c r="P42" s="45">
        <f t="shared" si="4"/>
        <v>1</v>
      </c>
    </row>
    <row r="43" spans="1:16" s="30" customFormat="1" x14ac:dyDescent="0.3">
      <c r="A43" s="35" t="s">
        <v>103</v>
      </c>
      <c r="B43" s="44">
        <v>0</v>
      </c>
      <c r="C43" s="10">
        <v>1</v>
      </c>
      <c r="D43" s="45">
        <f t="shared" si="0"/>
        <v>-1</v>
      </c>
      <c r="E43" s="44">
        <v>0</v>
      </c>
      <c r="F43" s="10">
        <v>1</v>
      </c>
      <c r="G43" s="45">
        <f t="shared" si="1"/>
        <v>-1</v>
      </c>
      <c r="H43" s="44">
        <v>0</v>
      </c>
      <c r="I43" s="10">
        <v>1</v>
      </c>
      <c r="J43" s="45">
        <f t="shared" si="2"/>
        <v>-1</v>
      </c>
      <c r="K43" s="44">
        <v>0</v>
      </c>
      <c r="L43" s="10">
        <v>0</v>
      </c>
      <c r="M43" s="45">
        <f t="shared" si="3"/>
        <v>0</v>
      </c>
      <c r="N43" s="44">
        <v>0</v>
      </c>
      <c r="O43" s="10">
        <v>3</v>
      </c>
      <c r="P43" s="45">
        <f t="shared" si="4"/>
        <v>-3</v>
      </c>
    </row>
    <row r="44" spans="1:16" s="30" customFormat="1" x14ac:dyDescent="0.3">
      <c r="A44" s="35" t="s">
        <v>104</v>
      </c>
      <c r="B44" s="44">
        <v>0</v>
      </c>
      <c r="C44" s="10">
        <v>0</v>
      </c>
      <c r="D44" s="45">
        <f t="shared" si="0"/>
        <v>0</v>
      </c>
      <c r="E44" s="44">
        <v>0</v>
      </c>
      <c r="F44" s="10">
        <v>0</v>
      </c>
      <c r="G44" s="45">
        <f t="shared" si="1"/>
        <v>0</v>
      </c>
      <c r="H44" s="44">
        <v>0</v>
      </c>
      <c r="I44" s="10">
        <v>0</v>
      </c>
      <c r="J44" s="45">
        <f t="shared" si="2"/>
        <v>0</v>
      </c>
      <c r="K44" s="44">
        <v>0</v>
      </c>
      <c r="L44" s="10">
        <v>0</v>
      </c>
      <c r="M44" s="45">
        <f t="shared" si="3"/>
        <v>0</v>
      </c>
      <c r="N44" s="44">
        <v>0</v>
      </c>
      <c r="O44" s="10">
        <v>0</v>
      </c>
      <c r="P44" s="45">
        <f t="shared" si="4"/>
        <v>0</v>
      </c>
    </row>
    <row r="45" spans="1:16" s="30" customFormat="1" x14ac:dyDescent="0.3">
      <c r="A45" s="36" t="s">
        <v>13</v>
      </c>
      <c r="B45" s="46">
        <f>SUM(B41:B44)</f>
        <v>0</v>
      </c>
      <c r="C45" s="8">
        <f t="shared" ref="C45:P45" si="10">SUM(C41:C44)</f>
        <v>2</v>
      </c>
      <c r="D45" s="47">
        <f t="shared" si="10"/>
        <v>-2</v>
      </c>
      <c r="E45" s="46">
        <f t="shared" si="10"/>
        <v>0</v>
      </c>
      <c r="F45" s="8">
        <f t="shared" si="10"/>
        <v>1</v>
      </c>
      <c r="G45" s="47">
        <f t="shared" si="10"/>
        <v>-1</v>
      </c>
      <c r="H45" s="46">
        <f t="shared" si="10"/>
        <v>1</v>
      </c>
      <c r="I45" s="8">
        <f t="shared" si="10"/>
        <v>2</v>
      </c>
      <c r="J45" s="47">
        <f t="shared" si="10"/>
        <v>-1</v>
      </c>
      <c r="K45" s="46">
        <f t="shared" si="10"/>
        <v>0</v>
      </c>
      <c r="L45" s="8">
        <f t="shared" si="10"/>
        <v>0</v>
      </c>
      <c r="M45" s="47">
        <f t="shared" si="10"/>
        <v>0</v>
      </c>
      <c r="N45" s="46">
        <f t="shared" si="10"/>
        <v>1</v>
      </c>
      <c r="O45" s="8">
        <f t="shared" si="10"/>
        <v>5</v>
      </c>
      <c r="P45" s="47">
        <f t="shared" si="10"/>
        <v>-4</v>
      </c>
    </row>
    <row r="46" spans="1:16" s="30" customFormat="1" x14ac:dyDescent="0.3">
      <c r="A46" s="35" t="s">
        <v>105</v>
      </c>
      <c r="B46" s="44">
        <v>3</v>
      </c>
      <c r="C46" s="10">
        <v>0</v>
      </c>
      <c r="D46" s="45">
        <f t="shared" si="0"/>
        <v>3</v>
      </c>
      <c r="E46" s="44">
        <v>0</v>
      </c>
      <c r="F46" s="10">
        <v>0</v>
      </c>
      <c r="G46" s="45">
        <f t="shared" si="1"/>
        <v>0</v>
      </c>
      <c r="H46" s="44">
        <v>1</v>
      </c>
      <c r="I46" s="10">
        <v>2</v>
      </c>
      <c r="J46" s="45">
        <f t="shared" si="2"/>
        <v>-1</v>
      </c>
      <c r="K46" s="44">
        <v>1</v>
      </c>
      <c r="L46" s="10">
        <v>1</v>
      </c>
      <c r="M46" s="45">
        <f t="shared" si="3"/>
        <v>0</v>
      </c>
      <c r="N46" s="44">
        <v>5</v>
      </c>
      <c r="O46" s="10">
        <v>3</v>
      </c>
      <c r="P46" s="45">
        <f t="shared" si="4"/>
        <v>2</v>
      </c>
    </row>
    <row r="47" spans="1:16" s="30" customFormat="1" x14ac:dyDescent="0.3">
      <c r="A47" s="35" t="s">
        <v>106</v>
      </c>
      <c r="B47" s="44">
        <v>1</v>
      </c>
      <c r="C47" s="10">
        <v>0</v>
      </c>
      <c r="D47" s="45">
        <f t="shared" si="0"/>
        <v>1</v>
      </c>
      <c r="E47" s="44">
        <v>0</v>
      </c>
      <c r="F47" s="10">
        <v>0</v>
      </c>
      <c r="G47" s="45">
        <f t="shared" si="1"/>
        <v>0</v>
      </c>
      <c r="H47" s="44">
        <v>0</v>
      </c>
      <c r="I47" s="10">
        <v>0</v>
      </c>
      <c r="J47" s="45">
        <f t="shared" si="2"/>
        <v>0</v>
      </c>
      <c r="K47" s="44">
        <v>0</v>
      </c>
      <c r="L47" s="10">
        <v>0</v>
      </c>
      <c r="M47" s="45">
        <f t="shared" si="3"/>
        <v>0</v>
      </c>
      <c r="N47" s="44">
        <v>1</v>
      </c>
      <c r="O47" s="10">
        <v>0</v>
      </c>
      <c r="P47" s="45">
        <f t="shared" si="4"/>
        <v>1</v>
      </c>
    </row>
    <row r="48" spans="1:16" s="30" customFormat="1" x14ac:dyDescent="0.3">
      <c r="A48" s="35" t="s">
        <v>107</v>
      </c>
      <c r="B48" s="44">
        <v>1</v>
      </c>
      <c r="C48" s="10">
        <v>1</v>
      </c>
      <c r="D48" s="45">
        <f t="shared" si="0"/>
        <v>0</v>
      </c>
      <c r="E48" s="44">
        <v>0</v>
      </c>
      <c r="F48" s="10">
        <v>0</v>
      </c>
      <c r="G48" s="45">
        <f t="shared" si="1"/>
        <v>0</v>
      </c>
      <c r="H48" s="44">
        <v>0</v>
      </c>
      <c r="I48" s="10">
        <v>0</v>
      </c>
      <c r="J48" s="45">
        <f t="shared" si="2"/>
        <v>0</v>
      </c>
      <c r="K48" s="44">
        <v>0</v>
      </c>
      <c r="L48" s="10">
        <v>0</v>
      </c>
      <c r="M48" s="45">
        <f t="shared" si="3"/>
        <v>0</v>
      </c>
      <c r="N48" s="44">
        <v>1</v>
      </c>
      <c r="O48" s="10">
        <v>1</v>
      </c>
      <c r="P48" s="45">
        <f t="shared" si="4"/>
        <v>0</v>
      </c>
    </row>
    <row r="49" spans="1:16" s="30" customFormat="1" x14ac:dyDescent="0.3">
      <c r="A49" s="35" t="s">
        <v>108</v>
      </c>
      <c r="B49" s="44">
        <v>0</v>
      </c>
      <c r="C49" s="10">
        <v>0</v>
      </c>
      <c r="D49" s="45">
        <f t="shared" si="0"/>
        <v>0</v>
      </c>
      <c r="E49" s="44">
        <v>0</v>
      </c>
      <c r="F49" s="10">
        <v>0</v>
      </c>
      <c r="G49" s="45">
        <f t="shared" si="1"/>
        <v>0</v>
      </c>
      <c r="H49" s="44">
        <v>0</v>
      </c>
      <c r="I49" s="10">
        <v>0</v>
      </c>
      <c r="J49" s="45">
        <f t="shared" si="2"/>
        <v>0</v>
      </c>
      <c r="K49" s="44">
        <v>0</v>
      </c>
      <c r="L49" s="10">
        <v>0</v>
      </c>
      <c r="M49" s="45">
        <f t="shared" si="3"/>
        <v>0</v>
      </c>
      <c r="N49" s="44">
        <v>0</v>
      </c>
      <c r="O49" s="10">
        <v>0</v>
      </c>
      <c r="P49" s="45">
        <f t="shared" si="4"/>
        <v>0</v>
      </c>
    </row>
    <row r="50" spans="1:16" s="30" customFormat="1" x14ac:dyDescent="0.3">
      <c r="A50" s="36" t="s">
        <v>14</v>
      </c>
      <c r="B50" s="46">
        <f t="shared" ref="B50:O50" si="11">SUM(B46:B49)</f>
        <v>5</v>
      </c>
      <c r="C50" s="8">
        <f t="shared" si="11"/>
        <v>1</v>
      </c>
      <c r="D50" s="47">
        <f t="shared" si="0"/>
        <v>4</v>
      </c>
      <c r="E50" s="46">
        <f t="shared" si="11"/>
        <v>0</v>
      </c>
      <c r="F50" s="8">
        <f t="shared" si="11"/>
        <v>0</v>
      </c>
      <c r="G50" s="47">
        <f t="shared" si="1"/>
        <v>0</v>
      </c>
      <c r="H50" s="46">
        <f t="shared" si="11"/>
        <v>1</v>
      </c>
      <c r="I50" s="8">
        <f t="shared" si="11"/>
        <v>2</v>
      </c>
      <c r="J50" s="47">
        <f t="shared" si="2"/>
        <v>-1</v>
      </c>
      <c r="K50" s="46">
        <f t="shared" si="11"/>
        <v>1</v>
      </c>
      <c r="L50" s="8">
        <f t="shared" si="11"/>
        <v>1</v>
      </c>
      <c r="M50" s="47">
        <f t="shared" si="3"/>
        <v>0</v>
      </c>
      <c r="N50" s="46">
        <f t="shared" si="11"/>
        <v>7</v>
      </c>
      <c r="O50" s="8">
        <f t="shared" si="11"/>
        <v>4</v>
      </c>
      <c r="P50" s="47">
        <f t="shared" si="4"/>
        <v>3</v>
      </c>
    </row>
    <row r="51" spans="1:16" s="30" customFormat="1" x14ac:dyDescent="0.3">
      <c r="A51" s="35" t="s">
        <v>109</v>
      </c>
      <c r="B51" s="44">
        <v>0</v>
      </c>
      <c r="C51" s="10">
        <v>1</v>
      </c>
      <c r="D51" s="45">
        <f t="shared" si="0"/>
        <v>-1</v>
      </c>
      <c r="E51" s="44">
        <v>0</v>
      </c>
      <c r="F51" s="10">
        <v>0</v>
      </c>
      <c r="G51" s="45">
        <f t="shared" si="1"/>
        <v>0</v>
      </c>
      <c r="H51" s="44">
        <v>0</v>
      </c>
      <c r="I51" s="10">
        <v>2</v>
      </c>
      <c r="J51" s="45">
        <f t="shared" si="2"/>
        <v>-2</v>
      </c>
      <c r="K51" s="44">
        <v>0</v>
      </c>
      <c r="L51" s="10">
        <v>0</v>
      </c>
      <c r="M51" s="45">
        <f t="shared" si="3"/>
        <v>0</v>
      </c>
      <c r="N51" s="44">
        <v>0</v>
      </c>
      <c r="O51" s="10">
        <v>3</v>
      </c>
      <c r="P51" s="45">
        <f t="shared" si="4"/>
        <v>-3</v>
      </c>
    </row>
    <row r="52" spans="1:16" s="30" customFormat="1" x14ac:dyDescent="0.3">
      <c r="A52" s="35" t="s">
        <v>110</v>
      </c>
      <c r="B52" s="44">
        <v>0</v>
      </c>
      <c r="C52" s="10">
        <v>0</v>
      </c>
      <c r="D52" s="45">
        <f t="shared" si="0"/>
        <v>0</v>
      </c>
      <c r="E52" s="44">
        <v>0</v>
      </c>
      <c r="F52" s="10">
        <v>0</v>
      </c>
      <c r="G52" s="45">
        <f t="shared" si="1"/>
        <v>0</v>
      </c>
      <c r="H52" s="44">
        <v>0</v>
      </c>
      <c r="I52" s="10">
        <v>1</v>
      </c>
      <c r="J52" s="45">
        <f t="shared" si="2"/>
        <v>-1</v>
      </c>
      <c r="K52" s="44">
        <v>0</v>
      </c>
      <c r="L52" s="10">
        <v>0</v>
      </c>
      <c r="M52" s="45">
        <f t="shared" si="3"/>
        <v>0</v>
      </c>
      <c r="N52" s="44">
        <v>0</v>
      </c>
      <c r="O52" s="10">
        <v>1</v>
      </c>
      <c r="P52" s="45">
        <f t="shared" si="4"/>
        <v>-1</v>
      </c>
    </row>
    <row r="53" spans="1:16" s="30" customFormat="1" x14ac:dyDescent="0.3">
      <c r="A53" s="35" t="s">
        <v>111</v>
      </c>
      <c r="B53" s="44">
        <v>0</v>
      </c>
      <c r="C53" s="10">
        <v>0</v>
      </c>
      <c r="D53" s="45">
        <f t="shared" si="0"/>
        <v>0</v>
      </c>
      <c r="E53" s="44">
        <v>0</v>
      </c>
      <c r="F53" s="10">
        <v>0</v>
      </c>
      <c r="G53" s="45">
        <f t="shared" si="1"/>
        <v>0</v>
      </c>
      <c r="H53" s="44">
        <v>0</v>
      </c>
      <c r="I53" s="10">
        <v>0</v>
      </c>
      <c r="J53" s="45">
        <f t="shared" si="2"/>
        <v>0</v>
      </c>
      <c r="K53" s="44">
        <v>0</v>
      </c>
      <c r="L53" s="10">
        <v>0</v>
      </c>
      <c r="M53" s="45">
        <f t="shared" si="3"/>
        <v>0</v>
      </c>
      <c r="N53" s="44">
        <v>0</v>
      </c>
      <c r="O53" s="10">
        <v>0</v>
      </c>
      <c r="P53" s="45">
        <f t="shared" si="4"/>
        <v>0</v>
      </c>
    </row>
    <row r="54" spans="1:16" s="30" customFormat="1" x14ac:dyDescent="0.3">
      <c r="A54" s="35" t="s">
        <v>112</v>
      </c>
      <c r="B54" s="44">
        <v>1</v>
      </c>
      <c r="C54" s="10">
        <v>1</v>
      </c>
      <c r="D54" s="45">
        <f t="shared" si="0"/>
        <v>0</v>
      </c>
      <c r="E54" s="44">
        <v>1</v>
      </c>
      <c r="F54" s="10">
        <v>0</v>
      </c>
      <c r="G54" s="45">
        <f t="shared" si="1"/>
        <v>1</v>
      </c>
      <c r="H54" s="44">
        <v>1</v>
      </c>
      <c r="I54" s="10">
        <v>1</v>
      </c>
      <c r="J54" s="45">
        <f t="shared" si="2"/>
        <v>0</v>
      </c>
      <c r="K54" s="44">
        <v>0</v>
      </c>
      <c r="L54" s="10">
        <v>0</v>
      </c>
      <c r="M54" s="45">
        <f t="shared" si="3"/>
        <v>0</v>
      </c>
      <c r="N54" s="44">
        <v>3</v>
      </c>
      <c r="O54" s="10">
        <v>2</v>
      </c>
      <c r="P54" s="45">
        <f t="shared" si="4"/>
        <v>1</v>
      </c>
    </row>
    <row r="55" spans="1:16" s="30" customFormat="1" x14ac:dyDescent="0.3">
      <c r="A55" s="35" t="s">
        <v>113</v>
      </c>
      <c r="B55" s="44">
        <v>0</v>
      </c>
      <c r="C55" s="10">
        <v>1</v>
      </c>
      <c r="D55" s="45">
        <f t="shared" si="0"/>
        <v>-1</v>
      </c>
      <c r="E55" s="44">
        <v>0</v>
      </c>
      <c r="F55" s="10">
        <v>0</v>
      </c>
      <c r="G55" s="45">
        <f t="shared" si="1"/>
        <v>0</v>
      </c>
      <c r="H55" s="44">
        <v>1</v>
      </c>
      <c r="I55" s="10">
        <v>2</v>
      </c>
      <c r="J55" s="45">
        <f t="shared" si="2"/>
        <v>-1</v>
      </c>
      <c r="K55" s="44">
        <v>0</v>
      </c>
      <c r="L55" s="10">
        <v>0</v>
      </c>
      <c r="M55" s="45">
        <f t="shared" si="3"/>
        <v>0</v>
      </c>
      <c r="N55" s="44">
        <v>1</v>
      </c>
      <c r="O55" s="10">
        <v>3</v>
      </c>
      <c r="P55" s="45">
        <f t="shared" si="4"/>
        <v>-2</v>
      </c>
    </row>
    <row r="56" spans="1:16" s="30" customFormat="1" x14ac:dyDescent="0.3">
      <c r="A56" s="35" t="s">
        <v>114</v>
      </c>
      <c r="B56" s="44">
        <v>0</v>
      </c>
      <c r="C56" s="10">
        <v>0</v>
      </c>
      <c r="D56" s="45">
        <f t="shared" si="0"/>
        <v>0</v>
      </c>
      <c r="E56" s="44">
        <v>0</v>
      </c>
      <c r="F56" s="10">
        <v>0</v>
      </c>
      <c r="G56" s="45">
        <f t="shared" si="1"/>
        <v>0</v>
      </c>
      <c r="H56" s="44">
        <v>0</v>
      </c>
      <c r="I56" s="10">
        <v>1</v>
      </c>
      <c r="J56" s="45">
        <f t="shared" si="2"/>
        <v>-1</v>
      </c>
      <c r="K56" s="44">
        <v>0</v>
      </c>
      <c r="L56" s="10">
        <v>0</v>
      </c>
      <c r="M56" s="45">
        <f t="shared" si="3"/>
        <v>0</v>
      </c>
      <c r="N56" s="44">
        <v>0</v>
      </c>
      <c r="O56" s="10">
        <v>1</v>
      </c>
      <c r="P56" s="45">
        <f t="shared" si="4"/>
        <v>-1</v>
      </c>
    </row>
    <row r="57" spans="1:16" s="30" customFormat="1" x14ac:dyDescent="0.3">
      <c r="A57" s="35" t="s">
        <v>115</v>
      </c>
      <c r="B57" s="44">
        <v>0</v>
      </c>
      <c r="C57" s="10">
        <v>0</v>
      </c>
      <c r="D57" s="45">
        <f t="shared" si="0"/>
        <v>0</v>
      </c>
      <c r="E57" s="44">
        <v>0</v>
      </c>
      <c r="F57" s="10">
        <v>0</v>
      </c>
      <c r="G57" s="45">
        <f t="shared" si="1"/>
        <v>0</v>
      </c>
      <c r="H57" s="44">
        <v>0</v>
      </c>
      <c r="I57" s="10">
        <v>0</v>
      </c>
      <c r="J57" s="45">
        <f t="shared" si="2"/>
        <v>0</v>
      </c>
      <c r="K57" s="44">
        <v>0</v>
      </c>
      <c r="L57" s="10">
        <v>1</v>
      </c>
      <c r="M57" s="45">
        <f t="shared" si="3"/>
        <v>-1</v>
      </c>
      <c r="N57" s="44">
        <v>0</v>
      </c>
      <c r="O57" s="10">
        <v>1</v>
      </c>
      <c r="P57" s="45">
        <f t="shared" si="4"/>
        <v>-1</v>
      </c>
    </row>
    <row r="58" spans="1:16" s="30" customFormat="1" x14ac:dyDescent="0.3">
      <c r="A58" s="35" t="s">
        <v>116</v>
      </c>
      <c r="B58" s="44">
        <v>0</v>
      </c>
      <c r="C58" s="10">
        <v>0</v>
      </c>
      <c r="D58" s="45">
        <f t="shared" si="0"/>
        <v>0</v>
      </c>
      <c r="E58" s="44">
        <v>0</v>
      </c>
      <c r="F58" s="10">
        <v>0</v>
      </c>
      <c r="G58" s="45">
        <f t="shared" si="1"/>
        <v>0</v>
      </c>
      <c r="H58" s="44">
        <v>1</v>
      </c>
      <c r="I58" s="10">
        <v>0</v>
      </c>
      <c r="J58" s="45">
        <f t="shared" si="2"/>
        <v>1</v>
      </c>
      <c r="K58" s="44">
        <v>0</v>
      </c>
      <c r="L58" s="10">
        <v>0</v>
      </c>
      <c r="M58" s="45">
        <f t="shared" si="3"/>
        <v>0</v>
      </c>
      <c r="N58" s="44">
        <v>1</v>
      </c>
      <c r="O58" s="10">
        <v>0</v>
      </c>
      <c r="P58" s="45">
        <f t="shared" si="4"/>
        <v>1</v>
      </c>
    </row>
    <row r="59" spans="1:16" s="30" customFormat="1" x14ac:dyDescent="0.3">
      <c r="A59" s="35" t="s">
        <v>117</v>
      </c>
      <c r="B59" s="44">
        <v>0</v>
      </c>
      <c r="C59" s="10">
        <v>0</v>
      </c>
      <c r="D59" s="45">
        <f t="shared" si="0"/>
        <v>0</v>
      </c>
      <c r="E59" s="44">
        <v>0</v>
      </c>
      <c r="F59" s="10">
        <v>0</v>
      </c>
      <c r="G59" s="45">
        <f t="shared" si="1"/>
        <v>0</v>
      </c>
      <c r="H59" s="44">
        <v>0</v>
      </c>
      <c r="I59" s="10">
        <v>0</v>
      </c>
      <c r="J59" s="45">
        <f t="shared" si="2"/>
        <v>0</v>
      </c>
      <c r="K59" s="44">
        <v>0</v>
      </c>
      <c r="L59" s="10">
        <v>0</v>
      </c>
      <c r="M59" s="45">
        <f t="shared" si="3"/>
        <v>0</v>
      </c>
      <c r="N59" s="44">
        <v>0</v>
      </c>
      <c r="O59" s="10">
        <v>0</v>
      </c>
      <c r="P59" s="45">
        <f t="shared" si="4"/>
        <v>0</v>
      </c>
    </row>
    <row r="60" spans="1:16" s="30" customFormat="1" x14ac:dyDescent="0.3">
      <c r="A60" s="36" t="s">
        <v>15</v>
      </c>
      <c r="B60" s="46">
        <f t="shared" ref="B60:O60" si="12">SUM(B51:B59)</f>
        <v>1</v>
      </c>
      <c r="C60" s="8">
        <f t="shared" si="12"/>
        <v>3</v>
      </c>
      <c r="D60" s="47">
        <f t="shared" si="0"/>
        <v>-2</v>
      </c>
      <c r="E60" s="46">
        <f t="shared" si="12"/>
        <v>1</v>
      </c>
      <c r="F60" s="8">
        <f t="shared" si="12"/>
        <v>0</v>
      </c>
      <c r="G60" s="47">
        <f t="shared" si="1"/>
        <v>1</v>
      </c>
      <c r="H60" s="46">
        <f t="shared" si="12"/>
        <v>3</v>
      </c>
      <c r="I60" s="8">
        <f t="shared" si="12"/>
        <v>7</v>
      </c>
      <c r="J60" s="47">
        <f t="shared" si="2"/>
        <v>-4</v>
      </c>
      <c r="K60" s="46">
        <f t="shared" si="12"/>
        <v>0</v>
      </c>
      <c r="L60" s="8">
        <f t="shared" si="12"/>
        <v>1</v>
      </c>
      <c r="M60" s="47">
        <f t="shared" si="3"/>
        <v>-1</v>
      </c>
      <c r="N60" s="46">
        <f t="shared" si="12"/>
        <v>5</v>
      </c>
      <c r="O60" s="8">
        <f t="shared" si="12"/>
        <v>11</v>
      </c>
      <c r="P60" s="47">
        <f t="shared" si="4"/>
        <v>-6</v>
      </c>
    </row>
    <row r="61" spans="1:16" s="30" customFormat="1" x14ac:dyDescent="0.3">
      <c r="A61" s="35" t="s">
        <v>118</v>
      </c>
      <c r="B61" s="44">
        <v>0</v>
      </c>
      <c r="C61" s="10">
        <v>1</v>
      </c>
      <c r="D61" s="45">
        <f t="shared" si="0"/>
        <v>-1</v>
      </c>
      <c r="E61" s="44">
        <v>0</v>
      </c>
      <c r="F61" s="10">
        <v>2</v>
      </c>
      <c r="G61" s="45">
        <f t="shared" si="1"/>
        <v>-2</v>
      </c>
      <c r="H61" s="44">
        <v>0</v>
      </c>
      <c r="I61" s="10">
        <v>0</v>
      </c>
      <c r="J61" s="45">
        <f t="shared" si="2"/>
        <v>0</v>
      </c>
      <c r="K61" s="44">
        <v>0</v>
      </c>
      <c r="L61" s="10">
        <v>0</v>
      </c>
      <c r="M61" s="45">
        <f t="shared" si="3"/>
        <v>0</v>
      </c>
      <c r="N61" s="44">
        <v>0</v>
      </c>
      <c r="O61" s="10">
        <v>3</v>
      </c>
      <c r="P61" s="45">
        <f t="shared" si="4"/>
        <v>-3</v>
      </c>
    </row>
    <row r="62" spans="1:16" s="30" customFormat="1" x14ac:dyDescent="0.3">
      <c r="A62" s="35" t="s">
        <v>119</v>
      </c>
      <c r="B62" s="44">
        <v>1</v>
      </c>
      <c r="C62" s="10">
        <v>1</v>
      </c>
      <c r="D62" s="45">
        <f t="shared" si="0"/>
        <v>0</v>
      </c>
      <c r="E62" s="44">
        <v>0</v>
      </c>
      <c r="F62" s="10">
        <v>0</v>
      </c>
      <c r="G62" s="45">
        <f t="shared" si="1"/>
        <v>0</v>
      </c>
      <c r="H62" s="44">
        <v>6</v>
      </c>
      <c r="I62" s="10">
        <v>6</v>
      </c>
      <c r="J62" s="45">
        <f t="shared" si="2"/>
        <v>0</v>
      </c>
      <c r="K62" s="44">
        <v>0</v>
      </c>
      <c r="L62" s="10">
        <v>1</v>
      </c>
      <c r="M62" s="45">
        <f t="shared" si="3"/>
        <v>-1</v>
      </c>
      <c r="N62" s="44">
        <v>7</v>
      </c>
      <c r="O62" s="10">
        <v>8</v>
      </c>
      <c r="P62" s="45">
        <f t="shared" si="4"/>
        <v>-1</v>
      </c>
    </row>
    <row r="63" spans="1:16" s="30" customFormat="1" x14ac:dyDescent="0.3">
      <c r="A63" s="35" t="s">
        <v>120</v>
      </c>
      <c r="B63" s="44">
        <v>0</v>
      </c>
      <c r="C63" s="10">
        <v>0</v>
      </c>
      <c r="D63" s="45">
        <f t="shared" si="0"/>
        <v>0</v>
      </c>
      <c r="E63" s="44">
        <v>0</v>
      </c>
      <c r="F63" s="10">
        <v>0</v>
      </c>
      <c r="G63" s="45">
        <f t="shared" si="1"/>
        <v>0</v>
      </c>
      <c r="H63" s="44">
        <v>0</v>
      </c>
      <c r="I63" s="10">
        <v>0</v>
      </c>
      <c r="J63" s="45">
        <f t="shared" si="2"/>
        <v>0</v>
      </c>
      <c r="K63" s="44">
        <v>0</v>
      </c>
      <c r="L63" s="10">
        <v>0</v>
      </c>
      <c r="M63" s="45">
        <f t="shared" si="3"/>
        <v>0</v>
      </c>
      <c r="N63" s="44">
        <v>0</v>
      </c>
      <c r="O63" s="10">
        <v>0</v>
      </c>
      <c r="P63" s="45">
        <f t="shared" si="4"/>
        <v>0</v>
      </c>
    </row>
    <row r="64" spans="1:16" s="30" customFormat="1" x14ac:dyDescent="0.3">
      <c r="A64" s="35" t="s">
        <v>121</v>
      </c>
      <c r="B64" s="44">
        <v>1</v>
      </c>
      <c r="C64" s="10">
        <v>0</v>
      </c>
      <c r="D64" s="45">
        <f t="shared" si="0"/>
        <v>1</v>
      </c>
      <c r="E64" s="44">
        <v>0</v>
      </c>
      <c r="F64" s="10">
        <v>0</v>
      </c>
      <c r="G64" s="45">
        <f t="shared" si="1"/>
        <v>0</v>
      </c>
      <c r="H64" s="44">
        <v>0</v>
      </c>
      <c r="I64" s="10">
        <v>0</v>
      </c>
      <c r="J64" s="45">
        <f t="shared" si="2"/>
        <v>0</v>
      </c>
      <c r="K64" s="44">
        <v>0</v>
      </c>
      <c r="L64" s="10">
        <v>0</v>
      </c>
      <c r="M64" s="45">
        <f t="shared" si="3"/>
        <v>0</v>
      </c>
      <c r="N64" s="44">
        <v>1</v>
      </c>
      <c r="O64" s="10">
        <v>0</v>
      </c>
      <c r="P64" s="45">
        <f t="shared" si="4"/>
        <v>1</v>
      </c>
    </row>
    <row r="65" spans="1:16" s="30" customFormat="1" x14ac:dyDescent="0.3">
      <c r="A65" s="35" t="s">
        <v>122</v>
      </c>
      <c r="B65" s="44">
        <v>1</v>
      </c>
      <c r="C65" s="10">
        <v>4</v>
      </c>
      <c r="D65" s="45">
        <f t="shared" si="0"/>
        <v>-3</v>
      </c>
      <c r="E65" s="44">
        <v>0</v>
      </c>
      <c r="F65" s="10">
        <v>0</v>
      </c>
      <c r="G65" s="45">
        <f t="shared" si="1"/>
        <v>0</v>
      </c>
      <c r="H65" s="44">
        <v>0</v>
      </c>
      <c r="I65" s="10">
        <v>2</v>
      </c>
      <c r="J65" s="45">
        <f t="shared" si="2"/>
        <v>-2</v>
      </c>
      <c r="K65" s="44">
        <v>0</v>
      </c>
      <c r="L65" s="10">
        <v>0</v>
      </c>
      <c r="M65" s="45">
        <f t="shared" si="3"/>
        <v>0</v>
      </c>
      <c r="N65" s="44">
        <v>1</v>
      </c>
      <c r="O65" s="10">
        <v>6</v>
      </c>
      <c r="P65" s="45">
        <f t="shared" si="4"/>
        <v>-5</v>
      </c>
    </row>
    <row r="66" spans="1:16" s="30" customFormat="1" x14ac:dyDescent="0.3">
      <c r="A66" s="35" t="s">
        <v>123</v>
      </c>
      <c r="B66" s="44">
        <v>0</v>
      </c>
      <c r="C66" s="10">
        <v>2</v>
      </c>
      <c r="D66" s="45">
        <f t="shared" si="0"/>
        <v>-2</v>
      </c>
      <c r="E66" s="44">
        <v>0</v>
      </c>
      <c r="F66" s="10">
        <v>1</v>
      </c>
      <c r="G66" s="45">
        <f t="shared" si="1"/>
        <v>-1</v>
      </c>
      <c r="H66" s="44">
        <v>1</v>
      </c>
      <c r="I66" s="10">
        <v>1</v>
      </c>
      <c r="J66" s="45">
        <f t="shared" si="2"/>
        <v>0</v>
      </c>
      <c r="K66" s="44">
        <v>0</v>
      </c>
      <c r="L66" s="10">
        <v>0</v>
      </c>
      <c r="M66" s="45">
        <f t="shared" si="3"/>
        <v>0</v>
      </c>
      <c r="N66" s="44">
        <v>1</v>
      </c>
      <c r="O66" s="10">
        <v>4</v>
      </c>
      <c r="P66" s="45">
        <f t="shared" si="4"/>
        <v>-3</v>
      </c>
    </row>
    <row r="67" spans="1:16" s="30" customFormat="1" x14ac:dyDescent="0.3">
      <c r="A67" s="35" t="s">
        <v>124</v>
      </c>
      <c r="B67" s="44">
        <v>0</v>
      </c>
      <c r="C67" s="10">
        <v>2</v>
      </c>
      <c r="D67" s="45">
        <f t="shared" si="0"/>
        <v>-2</v>
      </c>
      <c r="E67" s="44">
        <v>0</v>
      </c>
      <c r="F67" s="10">
        <v>0</v>
      </c>
      <c r="G67" s="45">
        <f t="shared" si="1"/>
        <v>0</v>
      </c>
      <c r="H67" s="44">
        <v>2</v>
      </c>
      <c r="I67" s="10">
        <v>0</v>
      </c>
      <c r="J67" s="45">
        <f t="shared" si="2"/>
        <v>2</v>
      </c>
      <c r="K67" s="44">
        <v>0</v>
      </c>
      <c r="L67" s="10">
        <v>0</v>
      </c>
      <c r="M67" s="45">
        <f t="shared" si="3"/>
        <v>0</v>
      </c>
      <c r="N67" s="44">
        <v>2</v>
      </c>
      <c r="O67" s="10">
        <v>2</v>
      </c>
      <c r="P67" s="45">
        <f t="shared" si="4"/>
        <v>0</v>
      </c>
    </row>
    <row r="68" spans="1:16" s="30" customFormat="1" x14ac:dyDescent="0.3">
      <c r="A68" s="35" t="s">
        <v>125</v>
      </c>
      <c r="B68" s="44">
        <v>0</v>
      </c>
      <c r="C68" s="10">
        <v>1</v>
      </c>
      <c r="D68" s="45">
        <f t="shared" si="0"/>
        <v>-1</v>
      </c>
      <c r="E68" s="44">
        <v>0</v>
      </c>
      <c r="F68" s="10">
        <v>0</v>
      </c>
      <c r="G68" s="45">
        <f t="shared" si="1"/>
        <v>0</v>
      </c>
      <c r="H68" s="44">
        <v>0</v>
      </c>
      <c r="I68" s="10">
        <v>0</v>
      </c>
      <c r="J68" s="45">
        <f t="shared" si="2"/>
        <v>0</v>
      </c>
      <c r="K68" s="44">
        <v>0</v>
      </c>
      <c r="L68" s="10">
        <v>0</v>
      </c>
      <c r="M68" s="45">
        <f t="shared" si="3"/>
        <v>0</v>
      </c>
      <c r="N68" s="44">
        <v>0</v>
      </c>
      <c r="O68" s="10">
        <v>1</v>
      </c>
      <c r="P68" s="45">
        <f t="shared" si="4"/>
        <v>-1</v>
      </c>
    </row>
    <row r="69" spans="1:16" s="30" customFormat="1" x14ac:dyDescent="0.3">
      <c r="A69" s="35" t="s">
        <v>126</v>
      </c>
      <c r="B69" s="44">
        <v>2</v>
      </c>
      <c r="C69" s="10">
        <v>3</v>
      </c>
      <c r="D69" s="45">
        <f t="shared" si="0"/>
        <v>-1</v>
      </c>
      <c r="E69" s="44">
        <v>0</v>
      </c>
      <c r="F69" s="10">
        <v>0</v>
      </c>
      <c r="G69" s="45">
        <f t="shared" si="1"/>
        <v>0</v>
      </c>
      <c r="H69" s="44">
        <v>1</v>
      </c>
      <c r="I69" s="10">
        <v>0</v>
      </c>
      <c r="J69" s="45">
        <f t="shared" si="2"/>
        <v>1</v>
      </c>
      <c r="K69" s="44">
        <v>0</v>
      </c>
      <c r="L69" s="10">
        <v>0</v>
      </c>
      <c r="M69" s="45">
        <f t="shared" si="3"/>
        <v>0</v>
      </c>
      <c r="N69" s="44">
        <v>3</v>
      </c>
      <c r="O69" s="10">
        <v>3</v>
      </c>
      <c r="P69" s="45">
        <f t="shared" si="4"/>
        <v>0</v>
      </c>
    </row>
    <row r="70" spans="1:16" s="30" customFormat="1" x14ac:dyDescent="0.3">
      <c r="A70" s="35" t="s">
        <v>127</v>
      </c>
      <c r="B70" s="44">
        <v>0</v>
      </c>
      <c r="C70" s="10">
        <v>1</v>
      </c>
      <c r="D70" s="45">
        <f t="shared" si="0"/>
        <v>-1</v>
      </c>
      <c r="E70" s="44">
        <v>0</v>
      </c>
      <c r="F70" s="10">
        <v>0</v>
      </c>
      <c r="G70" s="45">
        <f t="shared" si="1"/>
        <v>0</v>
      </c>
      <c r="H70" s="44">
        <v>1</v>
      </c>
      <c r="I70" s="10">
        <v>0</v>
      </c>
      <c r="J70" s="45">
        <f t="shared" si="2"/>
        <v>1</v>
      </c>
      <c r="K70" s="44">
        <v>0</v>
      </c>
      <c r="L70" s="10">
        <v>0</v>
      </c>
      <c r="M70" s="45">
        <f t="shared" si="3"/>
        <v>0</v>
      </c>
      <c r="N70" s="44">
        <v>1</v>
      </c>
      <c r="O70" s="10">
        <v>1</v>
      </c>
      <c r="P70" s="45">
        <f t="shared" si="4"/>
        <v>0</v>
      </c>
    </row>
    <row r="71" spans="1:16" s="30" customFormat="1" x14ac:dyDescent="0.3">
      <c r="A71" s="36" t="s">
        <v>16</v>
      </c>
      <c r="B71" s="46">
        <f t="shared" ref="B71:O71" si="13">SUM(B61:B70)</f>
        <v>5</v>
      </c>
      <c r="C71" s="8">
        <f t="shared" si="13"/>
        <v>15</v>
      </c>
      <c r="D71" s="47">
        <f t="shared" ref="D71:D131" si="14">+B71-C71</f>
        <v>-10</v>
      </c>
      <c r="E71" s="46">
        <f t="shared" si="13"/>
        <v>0</v>
      </c>
      <c r="F71" s="8">
        <f t="shared" si="13"/>
        <v>3</v>
      </c>
      <c r="G71" s="47">
        <f t="shared" ref="G71:G131" si="15">+E71-F71</f>
        <v>-3</v>
      </c>
      <c r="H71" s="46">
        <f t="shared" si="13"/>
        <v>11</v>
      </c>
      <c r="I71" s="8">
        <f t="shared" si="13"/>
        <v>9</v>
      </c>
      <c r="J71" s="47">
        <f t="shared" ref="J71:J131" si="16">+H71-I71</f>
        <v>2</v>
      </c>
      <c r="K71" s="46">
        <f t="shared" si="13"/>
        <v>0</v>
      </c>
      <c r="L71" s="8">
        <f t="shared" si="13"/>
        <v>1</v>
      </c>
      <c r="M71" s="47">
        <f t="shared" ref="M71:M131" si="17">+K71-L71</f>
        <v>-1</v>
      </c>
      <c r="N71" s="46">
        <f t="shared" si="13"/>
        <v>16</v>
      </c>
      <c r="O71" s="8">
        <f t="shared" si="13"/>
        <v>28</v>
      </c>
      <c r="P71" s="47">
        <f t="shared" ref="P71:P131" si="18">+N71-O71</f>
        <v>-12</v>
      </c>
    </row>
    <row r="72" spans="1:16" s="30" customFormat="1" x14ac:dyDescent="0.3">
      <c r="A72" s="35" t="s">
        <v>128</v>
      </c>
      <c r="B72" s="44">
        <v>0</v>
      </c>
      <c r="C72" s="10">
        <v>0</v>
      </c>
      <c r="D72" s="45">
        <f t="shared" si="14"/>
        <v>0</v>
      </c>
      <c r="E72" s="44">
        <v>0</v>
      </c>
      <c r="F72" s="10">
        <v>0</v>
      </c>
      <c r="G72" s="45">
        <f t="shared" si="15"/>
        <v>0</v>
      </c>
      <c r="H72" s="44">
        <v>2</v>
      </c>
      <c r="I72" s="10">
        <v>2</v>
      </c>
      <c r="J72" s="45">
        <f t="shared" si="16"/>
        <v>0</v>
      </c>
      <c r="K72" s="44">
        <v>0</v>
      </c>
      <c r="L72" s="10">
        <v>1</v>
      </c>
      <c r="M72" s="45">
        <f t="shared" si="17"/>
        <v>-1</v>
      </c>
      <c r="N72" s="44">
        <v>2</v>
      </c>
      <c r="O72" s="10">
        <v>3</v>
      </c>
      <c r="P72" s="45">
        <f t="shared" si="18"/>
        <v>-1</v>
      </c>
    </row>
    <row r="73" spans="1:16" s="30" customFormat="1" x14ac:dyDescent="0.3">
      <c r="A73" s="35" t="s">
        <v>129</v>
      </c>
      <c r="B73" s="44">
        <v>0</v>
      </c>
      <c r="C73" s="10">
        <v>0</v>
      </c>
      <c r="D73" s="45">
        <f t="shared" si="14"/>
        <v>0</v>
      </c>
      <c r="E73" s="44">
        <v>0</v>
      </c>
      <c r="F73" s="10">
        <v>0</v>
      </c>
      <c r="G73" s="45">
        <f t="shared" si="15"/>
        <v>0</v>
      </c>
      <c r="H73" s="44">
        <v>0</v>
      </c>
      <c r="I73" s="10">
        <v>0</v>
      </c>
      <c r="J73" s="45">
        <f t="shared" si="16"/>
        <v>0</v>
      </c>
      <c r="K73" s="44">
        <v>0</v>
      </c>
      <c r="L73" s="10">
        <v>0</v>
      </c>
      <c r="M73" s="45">
        <f t="shared" si="17"/>
        <v>0</v>
      </c>
      <c r="N73" s="44">
        <v>0</v>
      </c>
      <c r="O73" s="10">
        <v>0</v>
      </c>
      <c r="P73" s="45">
        <f t="shared" si="18"/>
        <v>0</v>
      </c>
    </row>
    <row r="74" spans="1:16" s="30" customFormat="1" x14ac:dyDescent="0.3">
      <c r="A74" s="36" t="s">
        <v>17</v>
      </c>
      <c r="B74" s="46">
        <f>SUM(B72:B73)</f>
        <v>0</v>
      </c>
      <c r="C74" s="8">
        <f t="shared" ref="C74:O74" si="19">SUM(C72:C73)</f>
        <v>0</v>
      </c>
      <c r="D74" s="47">
        <f t="shared" si="14"/>
        <v>0</v>
      </c>
      <c r="E74" s="46">
        <f t="shared" si="19"/>
        <v>0</v>
      </c>
      <c r="F74" s="8">
        <f t="shared" si="19"/>
        <v>0</v>
      </c>
      <c r="G74" s="47">
        <f t="shared" si="15"/>
        <v>0</v>
      </c>
      <c r="H74" s="46">
        <f t="shared" si="19"/>
        <v>2</v>
      </c>
      <c r="I74" s="8">
        <f t="shared" si="19"/>
        <v>2</v>
      </c>
      <c r="J74" s="47">
        <f t="shared" si="16"/>
        <v>0</v>
      </c>
      <c r="K74" s="46">
        <f t="shared" si="19"/>
        <v>0</v>
      </c>
      <c r="L74" s="8">
        <f t="shared" si="19"/>
        <v>1</v>
      </c>
      <c r="M74" s="47">
        <f t="shared" si="17"/>
        <v>-1</v>
      </c>
      <c r="N74" s="46">
        <f t="shared" si="19"/>
        <v>2</v>
      </c>
      <c r="O74" s="8">
        <f t="shared" si="19"/>
        <v>3</v>
      </c>
      <c r="P74" s="47">
        <f t="shared" si="18"/>
        <v>-1</v>
      </c>
    </row>
    <row r="75" spans="1:16" s="30" customFormat="1" x14ac:dyDescent="0.3">
      <c r="A75" s="37" t="s">
        <v>130</v>
      </c>
      <c r="B75" s="48">
        <v>0</v>
      </c>
      <c r="C75" s="11">
        <v>0</v>
      </c>
      <c r="D75" s="49">
        <f t="shared" si="14"/>
        <v>0</v>
      </c>
      <c r="E75" s="48">
        <v>0</v>
      </c>
      <c r="F75" s="11">
        <v>0</v>
      </c>
      <c r="G75" s="49">
        <f t="shared" si="15"/>
        <v>0</v>
      </c>
      <c r="H75" s="48">
        <v>0</v>
      </c>
      <c r="I75" s="11">
        <v>0</v>
      </c>
      <c r="J75" s="49">
        <f t="shared" si="16"/>
        <v>0</v>
      </c>
      <c r="K75" s="48">
        <v>0</v>
      </c>
      <c r="L75" s="11">
        <v>0</v>
      </c>
      <c r="M75" s="49">
        <f t="shared" si="17"/>
        <v>0</v>
      </c>
      <c r="N75" s="48">
        <v>0</v>
      </c>
      <c r="O75" s="11">
        <v>0</v>
      </c>
      <c r="P75" s="49">
        <f t="shared" si="18"/>
        <v>0</v>
      </c>
    </row>
    <row r="76" spans="1:16" s="30" customFormat="1" x14ac:dyDescent="0.3">
      <c r="A76" s="35" t="s">
        <v>131</v>
      </c>
      <c r="B76" s="44">
        <v>0</v>
      </c>
      <c r="C76" s="10">
        <v>0</v>
      </c>
      <c r="D76" s="45">
        <f t="shared" si="14"/>
        <v>0</v>
      </c>
      <c r="E76" s="44">
        <v>0</v>
      </c>
      <c r="F76" s="10">
        <v>0</v>
      </c>
      <c r="G76" s="45">
        <f t="shared" si="15"/>
        <v>0</v>
      </c>
      <c r="H76" s="44">
        <v>0</v>
      </c>
      <c r="I76" s="10">
        <v>0</v>
      </c>
      <c r="J76" s="45">
        <f t="shared" si="16"/>
        <v>0</v>
      </c>
      <c r="K76" s="44">
        <v>0</v>
      </c>
      <c r="L76" s="10">
        <v>0</v>
      </c>
      <c r="M76" s="45">
        <f t="shared" si="17"/>
        <v>0</v>
      </c>
      <c r="N76" s="44">
        <v>0</v>
      </c>
      <c r="O76" s="10">
        <v>0</v>
      </c>
      <c r="P76" s="45">
        <f t="shared" si="18"/>
        <v>0</v>
      </c>
    </row>
    <row r="77" spans="1:16" s="30" customFormat="1" x14ac:dyDescent="0.3">
      <c r="A77" s="35" t="s">
        <v>132</v>
      </c>
      <c r="B77" s="44">
        <v>0</v>
      </c>
      <c r="C77" s="10">
        <v>0</v>
      </c>
      <c r="D77" s="45">
        <f t="shared" si="14"/>
        <v>0</v>
      </c>
      <c r="E77" s="44">
        <v>0</v>
      </c>
      <c r="F77" s="10">
        <v>1</v>
      </c>
      <c r="G77" s="45">
        <f t="shared" si="15"/>
        <v>-1</v>
      </c>
      <c r="H77" s="44">
        <v>2</v>
      </c>
      <c r="I77" s="10">
        <v>1</v>
      </c>
      <c r="J77" s="45">
        <f t="shared" si="16"/>
        <v>1</v>
      </c>
      <c r="K77" s="44">
        <v>0</v>
      </c>
      <c r="L77" s="10">
        <v>0</v>
      </c>
      <c r="M77" s="45">
        <f t="shared" si="17"/>
        <v>0</v>
      </c>
      <c r="N77" s="44">
        <v>2</v>
      </c>
      <c r="O77" s="10">
        <v>2</v>
      </c>
      <c r="P77" s="45">
        <f t="shared" si="18"/>
        <v>0</v>
      </c>
    </row>
    <row r="78" spans="1:16" s="30" customFormat="1" x14ac:dyDescent="0.3">
      <c r="A78" s="35" t="s">
        <v>177</v>
      </c>
      <c r="B78" s="44">
        <v>0</v>
      </c>
      <c r="C78" s="10">
        <v>1</v>
      </c>
      <c r="D78" s="45">
        <f t="shared" si="14"/>
        <v>-1</v>
      </c>
      <c r="E78" s="44">
        <v>0</v>
      </c>
      <c r="F78" s="10">
        <v>0</v>
      </c>
      <c r="G78" s="45">
        <f t="shared" si="15"/>
        <v>0</v>
      </c>
      <c r="H78" s="44">
        <v>0</v>
      </c>
      <c r="I78" s="10">
        <v>0</v>
      </c>
      <c r="J78" s="45">
        <f t="shared" si="16"/>
        <v>0</v>
      </c>
      <c r="K78" s="44">
        <v>0</v>
      </c>
      <c r="L78" s="10">
        <v>0</v>
      </c>
      <c r="M78" s="45">
        <f t="shared" si="17"/>
        <v>0</v>
      </c>
      <c r="N78" s="44">
        <v>0</v>
      </c>
      <c r="O78" s="10">
        <v>1</v>
      </c>
      <c r="P78" s="45">
        <f t="shared" si="18"/>
        <v>-1</v>
      </c>
    </row>
    <row r="79" spans="1:16" s="30" customFormat="1" x14ac:dyDescent="0.3">
      <c r="A79" s="38" t="s">
        <v>133</v>
      </c>
      <c r="B79" s="50">
        <v>0</v>
      </c>
      <c r="C79" s="12">
        <v>0</v>
      </c>
      <c r="D79" s="51">
        <f t="shared" si="14"/>
        <v>0</v>
      </c>
      <c r="E79" s="50">
        <v>0</v>
      </c>
      <c r="F79" s="12">
        <v>0</v>
      </c>
      <c r="G79" s="51">
        <f t="shared" si="15"/>
        <v>0</v>
      </c>
      <c r="H79" s="50">
        <v>0</v>
      </c>
      <c r="I79" s="12">
        <v>0</v>
      </c>
      <c r="J79" s="51">
        <f t="shared" si="16"/>
        <v>0</v>
      </c>
      <c r="K79" s="50">
        <v>0</v>
      </c>
      <c r="L79" s="12">
        <v>0</v>
      </c>
      <c r="M79" s="51">
        <f t="shared" si="17"/>
        <v>0</v>
      </c>
      <c r="N79" s="50">
        <v>0</v>
      </c>
      <c r="O79" s="12">
        <v>0</v>
      </c>
      <c r="P79" s="51">
        <f t="shared" si="18"/>
        <v>0</v>
      </c>
    </row>
    <row r="80" spans="1:16" s="30" customFormat="1" x14ac:dyDescent="0.3">
      <c r="A80" s="36" t="s">
        <v>18</v>
      </c>
      <c r="B80" s="46">
        <f t="shared" ref="B80:O80" si="20">SUM(B75:B79)</f>
        <v>0</v>
      </c>
      <c r="C80" s="8">
        <f t="shared" si="20"/>
        <v>1</v>
      </c>
      <c r="D80" s="47">
        <f t="shared" si="14"/>
        <v>-1</v>
      </c>
      <c r="E80" s="46">
        <f t="shared" si="20"/>
        <v>0</v>
      </c>
      <c r="F80" s="8">
        <f t="shared" si="20"/>
        <v>1</v>
      </c>
      <c r="G80" s="47">
        <f t="shared" si="15"/>
        <v>-1</v>
      </c>
      <c r="H80" s="46">
        <f t="shared" si="20"/>
        <v>2</v>
      </c>
      <c r="I80" s="8">
        <f t="shared" si="20"/>
        <v>1</v>
      </c>
      <c r="J80" s="47">
        <f t="shared" si="16"/>
        <v>1</v>
      </c>
      <c r="K80" s="46">
        <f t="shared" si="20"/>
        <v>0</v>
      </c>
      <c r="L80" s="8">
        <f t="shared" si="20"/>
        <v>0</v>
      </c>
      <c r="M80" s="47">
        <f t="shared" si="17"/>
        <v>0</v>
      </c>
      <c r="N80" s="46">
        <f t="shared" si="20"/>
        <v>2</v>
      </c>
      <c r="O80" s="8">
        <f t="shared" si="20"/>
        <v>3</v>
      </c>
      <c r="P80" s="47">
        <f t="shared" si="18"/>
        <v>-1</v>
      </c>
    </row>
    <row r="81" spans="1:16" s="30" customFormat="1" x14ac:dyDescent="0.3">
      <c r="A81" s="35" t="s">
        <v>134</v>
      </c>
      <c r="B81" s="44">
        <v>0</v>
      </c>
      <c r="C81" s="10">
        <v>0</v>
      </c>
      <c r="D81" s="45">
        <f t="shared" si="14"/>
        <v>0</v>
      </c>
      <c r="E81" s="44">
        <v>0</v>
      </c>
      <c r="F81" s="10">
        <v>0</v>
      </c>
      <c r="G81" s="45">
        <f t="shared" si="15"/>
        <v>0</v>
      </c>
      <c r="H81" s="44">
        <v>0</v>
      </c>
      <c r="I81" s="10">
        <v>0</v>
      </c>
      <c r="J81" s="45">
        <f t="shared" si="16"/>
        <v>0</v>
      </c>
      <c r="K81" s="44">
        <v>0</v>
      </c>
      <c r="L81" s="10">
        <v>0</v>
      </c>
      <c r="M81" s="45">
        <f t="shared" si="17"/>
        <v>0</v>
      </c>
      <c r="N81" s="44">
        <v>0</v>
      </c>
      <c r="O81" s="10">
        <v>0</v>
      </c>
      <c r="P81" s="45">
        <f t="shared" si="18"/>
        <v>0</v>
      </c>
    </row>
    <row r="82" spans="1:16" s="30" customFormat="1" x14ac:dyDescent="0.3">
      <c r="A82" s="35" t="s">
        <v>135</v>
      </c>
      <c r="B82" s="44">
        <v>0</v>
      </c>
      <c r="C82" s="10">
        <v>0</v>
      </c>
      <c r="D82" s="45">
        <f t="shared" si="14"/>
        <v>0</v>
      </c>
      <c r="E82" s="44">
        <v>0</v>
      </c>
      <c r="F82" s="10">
        <v>0</v>
      </c>
      <c r="G82" s="45">
        <f t="shared" si="15"/>
        <v>0</v>
      </c>
      <c r="H82" s="44">
        <v>0</v>
      </c>
      <c r="I82" s="10">
        <v>2</v>
      </c>
      <c r="J82" s="45">
        <f t="shared" si="16"/>
        <v>-2</v>
      </c>
      <c r="K82" s="44">
        <v>0</v>
      </c>
      <c r="L82" s="10">
        <v>1</v>
      </c>
      <c r="M82" s="45">
        <f t="shared" si="17"/>
        <v>-1</v>
      </c>
      <c r="N82" s="44">
        <v>0</v>
      </c>
      <c r="O82" s="10">
        <v>3</v>
      </c>
      <c r="P82" s="45">
        <f t="shared" si="18"/>
        <v>-3</v>
      </c>
    </row>
    <row r="83" spans="1:16" s="30" customFormat="1" x14ac:dyDescent="0.3">
      <c r="A83" s="35" t="s">
        <v>136</v>
      </c>
      <c r="B83" s="44">
        <v>0</v>
      </c>
      <c r="C83" s="10">
        <v>0</v>
      </c>
      <c r="D83" s="45">
        <f t="shared" si="14"/>
        <v>0</v>
      </c>
      <c r="E83" s="44">
        <v>0</v>
      </c>
      <c r="F83" s="10">
        <v>0</v>
      </c>
      <c r="G83" s="45">
        <f t="shared" si="15"/>
        <v>0</v>
      </c>
      <c r="H83" s="44">
        <v>0</v>
      </c>
      <c r="I83" s="10">
        <v>0</v>
      </c>
      <c r="J83" s="45">
        <f t="shared" si="16"/>
        <v>0</v>
      </c>
      <c r="K83" s="44">
        <v>0</v>
      </c>
      <c r="L83" s="10">
        <v>0</v>
      </c>
      <c r="M83" s="45">
        <f t="shared" si="17"/>
        <v>0</v>
      </c>
      <c r="N83" s="44">
        <v>0</v>
      </c>
      <c r="O83" s="10">
        <v>0</v>
      </c>
      <c r="P83" s="45">
        <f t="shared" si="18"/>
        <v>0</v>
      </c>
    </row>
    <row r="84" spans="1:16" s="30" customFormat="1" x14ac:dyDescent="0.3">
      <c r="A84" s="35" t="s">
        <v>137</v>
      </c>
      <c r="B84" s="44">
        <v>2</v>
      </c>
      <c r="C84" s="10">
        <v>13</v>
      </c>
      <c r="D84" s="45">
        <f t="shared" si="14"/>
        <v>-11</v>
      </c>
      <c r="E84" s="44">
        <v>0</v>
      </c>
      <c r="F84" s="10">
        <v>0</v>
      </c>
      <c r="G84" s="45">
        <f t="shared" si="15"/>
        <v>0</v>
      </c>
      <c r="H84" s="44">
        <v>6</v>
      </c>
      <c r="I84" s="10">
        <v>6</v>
      </c>
      <c r="J84" s="45">
        <f t="shared" si="16"/>
        <v>0</v>
      </c>
      <c r="K84" s="44">
        <v>0</v>
      </c>
      <c r="L84" s="10">
        <v>1</v>
      </c>
      <c r="M84" s="45">
        <f t="shared" si="17"/>
        <v>-1</v>
      </c>
      <c r="N84" s="44">
        <v>8</v>
      </c>
      <c r="O84" s="10">
        <v>20</v>
      </c>
      <c r="P84" s="45">
        <f t="shared" si="18"/>
        <v>-12</v>
      </c>
    </row>
    <row r="85" spans="1:16" s="30" customFormat="1" x14ac:dyDescent="0.3">
      <c r="A85" s="39" t="s">
        <v>138</v>
      </c>
      <c r="B85" s="52">
        <v>0</v>
      </c>
      <c r="C85" s="13">
        <v>0</v>
      </c>
      <c r="D85" s="53">
        <f t="shared" si="14"/>
        <v>0</v>
      </c>
      <c r="E85" s="52">
        <v>0</v>
      </c>
      <c r="F85" s="13">
        <v>0</v>
      </c>
      <c r="G85" s="53">
        <f t="shared" si="15"/>
        <v>0</v>
      </c>
      <c r="H85" s="52">
        <v>0</v>
      </c>
      <c r="I85" s="13">
        <v>0</v>
      </c>
      <c r="J85" s="53">
        <f t="shared" si="16"/>
        <v>0</v>
      </c>
      <c r="K85" s="52">
        <v>0</v>
      </c>
      <c r="L85" s="13">
        <v>0</v>
      </c>
      <c r="M85" s="53">
        <f t="shared" si="17"/>
        <v>0</v>
      </c>
      <c r="N85" s="52">
        <v>0</v>
      </c>
      <c r="O85" s="13">
        <v>0</v>
      </c>
      <c r="P85" s="53">
        <f t="shared" si="18"/>
        <v>0</v>
      </c>
    </row>
    <row r="86" spans="1:16" s="30" customFormat="1" x14ac:dyDescent="0.3">
      <c r="A86" s="36" t="s">
        <v>19</v>
      </c>
      <c r="B86" s="46">
        <f t="shared" ref="B86:O86" si="21">SUM(B81:B85)</f>
        <v>2</v>
      </c>
      <c r="C86" s="8">
        <f t="shared" si="21"/>
        <v>13</v>
      </c>
      <c r="D86" s="47">
        <f t="shared" si="14"/>
        <v>-11</v>
      </c>
      <c r="E86" s="46">
        <f t="shared" si="21"/>
        <v>0</v>
      </c>
      <c r="F86" s="8">
        <f t="shared" si="21"/>
        <v>0</v>
      </c>
      <c r="G86" s="47">
        <f t="shared" si="15"/>
        <v>0</v>
      </c>
      <c r="H86" s="46">
        <f t="shared" si="21"/>
        <v>6</v>
      </c>
      <c r="I86" s="8">
        <f t="shared" si="21"/>
        <v>8</v>
      </c>
      <c r="J86" s="47">
        <f t="shared" si="16"/>
        <v>-2</v>
      </c>
      <c r="K86" s="46">
        <f t="shared" si="21"/>
        <v>0</v>
      </c>
      <c r="L86" s="8">
        <f t="shared" si="21"/>
        <v>2</v>
      </c>
      <c r="M86" s="47">
        <f t="shared" si="17"/>
        <v>-2</v>
      </c>
      <c r="N86" s="46">
        <f t="shared" si="21"/>
        <v>8</v>
      </c>
      <c r="O86" s="8">
        <f t="shared" si="21"/>
        <v>23</v>
      </c>
      <c r="P86" s="47">
        <f t="shared" si="18"/>
        <v>-15</v>
      </c>
    </row>
    <row r="87" spans="1:16" s="30" customFormat="1" x14ac:dyDescent="0.3">
      <c r="A87" s="40" t="s">
        <v>139</v>
      </c>
      <c r="B87" s="44">
        <v>0</v>
      </c>
      <c r="C87" s="10">
        <v>1</v>
      </c>
      <c r="D87" s="45">
        <f t="shared" si="14"/>
        <v>-1</v>
      </c>
      <c r="E87" s="44">
        <v>0</v>
      </c>
      <c r="F87" s="10">
        <v>0</v>
      </c>
      <c r="G87" s="45">
        <f t="shared" si="15"/>
        <v>0</v>
      </c>
      <c r="H87" s="44">
        <v>1</v>
      </c>
      <c r="I87" s="10">
        <v>2</v>
      </c>
      <c r="J87" s="45">
        <f t="shared" si="16"/>
        <v>-1</v>
      </c>
      <c r="K87" s="44">
        <v>0</v>
      </c>
      <c r="L87" s="10">
        <v>0</v>
      </c>
      <c r="M87" s="45">
        <f t="shared" si="17"/>
        <v>0</v>
      </c>
      <c r="N87" s="44">
        <v>1</v>
      </c>
      <c r="O87" s="10">
        <v>3</v>
      </c>
      <c r="P87" s="45">
        <f t="shared" si="18"/>
        <v>-2</v>
      </c>
    </row>
    <row r="88" spans="1:16" s="30" customFormat="1" x14ac:dyDescent="0.3">
      <c r="A88" s="35" t="s">
        <v>140</v>
      </c>
      <c r="B88" s="44">
        <v>0</v>
      </c>
      <c r="C88" s="10">
        <v>2</v>
      </c>
      <c r="D88" s="45">
        <f t="shared" si="14"/>
        <v>-2</v>
      </c>
      <c r="E88" s="44">
        <v>0</v>
      </c>
      <c r="F88" s="10">
        <v>0</v>
      </c>
      <c r="G88" s="45">
        <f t="shared" si="15"/>
        <v>0</v>
      </c>
      <c r="H88" s="44">
        <v>1</v>
      </c>
      <c r="I88" s="10">
        <v>1</v>
      </c>
      <c r="J88" s="45">
        <f t="shared" si="16"/>
        <v>0</v>
      </c>
      <c r="K88" s="44">
        <v>0</v>
      </c>
      <c r="L88" s="10">
        <v>0</v>
      </c>
      <c r="M88" s="45">
        <f t="shared" si="17"/>
        <v>0</v>
      </c>
      <c r="N88" s="44">
        <v>1</v>
      </c>
      <c r="O88" s="10">
        <v>3</v>
      </c>
      <c r="P88" s="45">
        <f t="shared" si="18"/>
        <v>-2</v>
      </c>
    </row>
    <row r="89" spans="1:16" s="30" customFormat="1" x14ac:dyDescent="0.3">
      <c r="A89" s="35" t="s">
        <v>141</v>
      </c>
      <c r="B89" s="44">
        <v>0</v>
      </c>
      <c r="C89" s="10">
        <v>1</v>
      </c>
      <c r="D89" s="45">
        <f t="shared" si="14"/>
        <v>-1</v>
      </c>
      <c r="E89" s="44">
        <v>0</v>
      </c>
      <c r="F89" s="10">
        <v>0</v>
      </c>
      <c r="G89" s="45">
        <f t="shared" si="15"/>
        <v>0</v>
      </c>
      <c r="H89" s="44">
        <v>0</v>
      </c>
      <c r="I89" s="10">
        <v>0</v>
      </c>
      <c r="J89" s="45">
        <f t="shared" si="16"/>
        <v>0</v>
      </c>
      <c r="K89" s="44">
        <v>0</v>
      </c>
      <c r="L89" s="10">
        <v>2</v>
      </c>
      <c r="M89" s="45">
        <f t="shared" si="17"/>
        <v>-2</v>
      </c>
      <c r="N89" s="44">
        <v>0</v>
      </c>
      <c r="O89" s="10">
        <v>3</v>
      </c>
      <c r="P89" s="45">
        <f t="shared" si="18"/>
        <v>-3</v>
      </c>
    </row>
    <row r="90" spans="1:16" s="30" customFormat="1" x14ac:dyDescent="0.3">
      <c r="A90" s="39" t="s">
        <v>142</v>
      </c>
      <c r="B90" s="52">
        <v>0</v>
      </c>
      <c r="C90" s="13">
        <v>0</v>
      </c>
      <c r="D90" s="53">
        <f t="shared" si="14"/>
        <v>0</v>
      </c>
      <c r="E90" s="52">
        <v>0</v>
      </c>
      <c r="F90" s="13">
        <v>0</v>
      </c>
      <c r="G90" s="53">
        <f t="shared" si="15"/>
        <v>0</v>
      </c>
      <c r="H90" s="52">
        <v>0</v>
      </c>
      <c r="I90" s="13">
        <v>0</v>
      </c>
      <c r="J90" s="53">
        <f t="shared" si="16"/>
        <v>0</v>
      </c>
      <c r="K90" s="52">
        <v>0</v>
      </c>
      <c r="L90" s="13">
        <v>0</v>
      </c>
      <c r="M90" s="53">
        <f t="shared" si="17"/>
        <v>0</v>
      </c>
      <c r="N90" s="52">
        <v>0</v>
      </c>
      <c r="O90" s="13">
        <v>0</v>
      </c>
      <c r="P90" s="53">
        <f t="shared" si="18"/>
        <v>0</v>
      </c>
    </row>
    <row r="91" spans="1:16" s="30" customFormat="1" x14ac:dyDescent="0.3">
      <c r="A91" s="36" t="s">
        <v>20</v>
      </c>
      <c r="B91" s="46">
        <f t="shared" ref="B91:O91" si="22">SUM(B87:B90)</f>
        <v>0</v>
      </c>
      <c r="C91" s="8">
        <f t="shared" si="22"/>
        <v>4</v>
      </c>
      <c r="D91" s="47">
        <f t="shared" si="14"/>
        <v>-4</v>
      </c>
      <c r="E91" s="46">
        <f t="shared" si="22"/>
        <v>0</v>
      </c>
      <c r="F91" s="8">
        <f t="shared" si="22"/>
        <v>0</v>
      </c>
      <c r="G91" s="47">
        <f t="shared" si="15"/>
        <v>0</v>
      </c>
      <c r="H91" s="46">
        <f t="shared" si="22"/>
        <v>2</v>
      </c>
      <c r="I91" s="8">
        <f t="shared" si="22"/>
        <v>3</v>
      </c>
      <c r="J91" s="47">
        <f t="shared" si="16"/>
        <v>-1</v>
      </c>
      <c r="K91" s="46">
        <f t="shared" si="22"/>
        <v>0</v>
      </c>
      <c r="L91" s="8">
        <f t="shared" si="22"/>
        <v>2</v>
      </c>
      <c r="M91" s="47">
        <f t="shared" si="17"/>
        <v>-2</v>
      </c>
      <c r="N91" s="46">
        <f t="shared" si="22"/>
        <v>2</v>
      </c>
      <c r="O91" s="8">
        <f t="shared" si="22"/>
        <v>9</v>
      </c>
      <c r="P91" s="47">
        <f t="shared" si="18"/>
        <v>-7</v>
      </c>
    </row>
    <row r="92" spans="1:16" s="30" customFormat="1" x14ac:dyDescent="0.3">
      <c r="A92" s="35" t="s">
        <v>143</v>
      </c>
      <c r="B92" s="44">
        <v>0</v>
      </c>
      <c r="C92" s="10">
        <v>0</v>
      </c>
      <c r="D92" s="45">
        <f t="shared" si="14"/>
        <v>0</v>
      </c>
      <c r="E92" s="44">
        <v>0</v>
      </c>
      <c r="F92" s="10">
        <v>0</v>
      </c>
      <c r="G92" s="45">
        <f t="shared" si="15"/>
        <v>0</v>
      </c>
      <c r="H92" s="44">
        <v>0</v>
      </c>
      <c r="I92" s="10">
        <v>0</v>
      </c>
      <c r="J92" s="45">
        <f t="shared" si="16"/>
        <v>0</v>
      </c>
      <c r="K92" s="44">
        <v>0</v>
      </c>
      <c r="L92" s="10">
        <v>0</v>
      </c>
      <c r="M92" s="45">
        <f t="shared" si="17"/>
        <v>0</v>
      </c>
      <c r="N92" s="44">
        <v>0</v>
      </c>
      <c r="O92" s="10">
        <v>0</v>
      </c>
      <c r="P92" s="45">
        <f t="shared" si="18"/>
        <v>0</v>
      </c>
    </row>
    <row r="93" spans="1:16" s="30" customFormat="1" x14ac:dyDescent="0.3">
      <c r="A93" s="39" t="s">
        <v>144</v>
      </c>
      <c r="B93" s="52">
        <v>0</v>
      </c>
      <c r="C93" s="13">
        <v>0</v>
      </c>
      <c r="D93" s="53">
        <f t="shared" si="14"/>
        <v>0</v>
      </c>
      <c r="E93" s="52">
        <v>0</v>
      </c>
      <c r="F93" s="13">
        <v>0</v>
      </c>
      <c r="G93" s="53">
        <f t="shared" si="15"/>
        <v>0</v>
      </c>
      <c r="H93" s="52">
        <v>0</v>
      </c>
      <c r="I93" s="13">
        <v>0</v>
      </c>
      <c r="J93" s="53">
        <f t="shared" si="16"/>
        <v>0</v>
      </c>
      <c r="K93" s="52">
        <v>0</v>
      </c>
      <c r="L93" s="13">
        <v>0</v>
      </c>
      <c r="M93" s="53">
        <f t="shared" si="17"/>
        <v>0</v>
      </c>
      <c r="N93" s="52">
        <v>0</v>
      </c>
      <c r="O93" s="13">
        <v>0</v>
      </c>
      <c r="P93" s="53">
        <f t="shared" si="18"/>
        <v>0</v>
      </c>
    </row>
    <row r="94" spans="1:16" s="30" customFormat="1" x14ac:dyDescent="0.3">
      <c r="A94" s="36" t="s">
        <v>21</v>
      </c>
      <c r="B94" s="46">
        <f t="shared" ref="B94:O94" si="23">SUM(B92:B93)</f>
        <v>0</v>
      </c>
      <c r="C94" s="8">
        <f t="shared" si="23"/>
        <v>0</v>
      </c>
      <c r="D94" s="47">
        <f t="shared" si="14"/>
        <v>0</v>
      </c>
      <c r="E94" s="46">
        <f t="shared" si="23"/>
        <v>0</v>
      </c>
      <c r="F94" s="8">
        <f t="shared" si="23"/>
        <v>0</v>
      </c>
      <c r="G94" s="47">
        <f t="shared" si="15"/>
        <v>0</v>
      </c>
      <c r="H94" s="46">
        <f t="shared" si="23"/>
        <v>0</v>
      </c>
      <c r="I94" s="8">
        <f t="shared" si="23"/>
        <v>0</v>
      </c>
      <c r="J94" s="47">
        <f t="shared" si="16"/>
        <v>0</v>
      </c>
      <c r="K94" s="46">
        <f t="shared" si="23"/>
        <v>0</v>
      </c>
      <c r="L94" s="8">
        <f t="shared" si="23"/>
        <v>0</v>
      </c>
      <c r="M94" s="47">
        <f t="shared" si="17"/>
        <v>0</v>
      </c>
      <c r="N94" s="46">
        <f t="shared" si="23"/>
        <v>0</v>
      </c>
      <c r="O94" s="8">
        <f t="shared" si="23"/>
        <v>0</v>
      </c>
      <c r="P94" s="47">
        <f t="shared" si="18"/>
        <v>0</v>
      </c>
    </row>
    <row r="95" spans="1:16" s="30" customFormat="1" x14ac:dyDescent="0.3">
      <c r="A95" s="35" t="s">
        <v>145</v>
      </c>
      <c r="B95" s="44">
        <v>2</v>
      </c>
      <c r="C95" s="10">
        <v>0</v>
      </c>
      <c r="D95" s="45">
        <f t="shared" si="14"/>
        <v>2</v>
      </c>
      <c r="E95" s="44">
        <v>0</v>
      </c>
      <c r="F95" s="10">
        <v>1</v>
      </c>
      <c r="G95" s="45">
        <f t="shared" si="15"/>
        <v>-1</v>
      </c>
      <c r="H95" s="44">
        <v>0</v>
      </c>
      <c r="I95" s="10">
        <v>3</v>
      </c>
      <c r="J95" s="45">
        <f t="shared" si="16"/>
        <v>-3</v>
      </c>
      <c r="K95" s="44">
        <v>0</v>
      </c>
      <c r="L95" s="10">
        <v>0</v>
      </c>
      <c r="M95" s="45">
        <f t="shared" si="17"/>
        <v>0</v>
      </c>
      <c r="N95" s="44">
        <v>2</v>
      </c>
      <c r="O95" s="10">
        <v>4</v>
      </c>
      <c r="P95" s="45">
        <f t="shared" si="18"/>
        <v>-2</v>
      </c>
    </row>
    <row r="96" spans="1:16" s="30" customFormat="1" x14ac:dyDescent="0.3">
      <c r="A96" s="35" t="s">
        <v>146</v>
      </c>
      <c r="B96" s="44">
        <v>0</v>
      </c>
      <c r="C96" s="10">
        <v>0</v>
      </c>
      <c r="D96" s="45">
        <f t="shared" si="14"/>
        <v>0</v>
      </c>
      <c r="E96" s="44">
        <v>0</v>
      </c>
      <c r="F96" s="10">
        <v>0</v>
      </c>
      <c r="G96" s="45">
        <f t="shared" si="15"/>
        <v>0</v>
      </c>
      <c r="H96" s="44">
        <v>0</v>
      </c>
      <c r="I96" s="10">
        <v>0</v>
      </c>
      <c r="J96" s="45">
        <f t="shared" si="16"/>
        <v>0</v>
      </c>
      <c r="K96" s="44">
        <v>0</v>
      </c>
      <c r="L96" s="10">
        <v>1</v>
      </c>
      <c r="M96" s="45">
        <f t="shared" si="17"/>
        <v>-1</v>
      </c>
      <c r="N96" s="44">
        <v>0</v>
      </c>
      <c r="O96" s="10">
        <v>1</v>
      </c>
      <c r="P96" s="45">
        <f t="shared" si="18"/>
        <v>-1</v>
      </c>
    </row>
    <row r="97" spans="1:16" s="30" customFormat="1" x14ac:dyDescent="0.3">
      <c r="A97" s="35" t="s">
        <v>147</v>
      </c>
      <c r="B97" s="44">
        <v>0</v>
      </c>
      <c r="C97" s="10">
        <v>1</v>
      </c>
      <c r="D97" s="45">
        <f t="shared" si="14"/>
        <v>-1</v>
      </c>
      <c r="E97" s="44">
        <v>0</v>
      </c>
      <c r="F97" s="10">
        <v>0</v>
      </c>
      <c r="G97" s="45">
        <f t="shared" si="15"/>
        <v>0</v>
      </c>
      <c r="H97" s="44">
        <v>0</v>
      </c>
      <c r="I97" s="10">
        <v>0</v>
      </c>
      <c r="J97" s="45">
        <f t="shared" si="16"/>
        <v>0</v>
      </c>
      <c r="K97" s="44">
        <v>0</v>
      </c>
      <c r="L97" s="10">
        <v>0</v>
      </c>
      <c r="M97" s="45">
        <f t="shared" si="17"/>
        <v>0</v>
      </c>
      <c r="N97" s="44">
        <v>0</v>
      </c>
      <c r="O97" s="10">
        <v>1</v>
      </c>
      <c r="P97" s="45">
        <f t="shared" si="18"/>
        <v>-1</v>
      </c>
    </row>
    <row r="98" spans="1:16" s="30" customFormat="1" x14ac:dyDescent="0.3">
      <c r="A98" s="35" t="s">
        <v>148</v>
      </c>
      <c r="B98" s="44">
        <v>1</v>
      </c>
      <c r="C98" s="10">
        <v>5</v>
      </c>
      <c r="D98" s="45">
        <f t="shared" si="14"/>
        <v>-4</v>
      </c>
      <c r="E98" s="44">
        <v>0</v>
      </c>
      <c r="F98" s="10">
        <v>1</v>
      </c>
      <c r="G98" s="45">
        <f t="shared" si="15"/>
        <v>-1</v>
      </c>
      <c r="H98" s="44">
        <v>1</v>
      </c>
      <c r="I98" s="10">
        <v>1</v>
      </c>
      <c r="J98" s="45">
        <f t="shared" si="16"/>
        <v>0</v>
      </c>
      <c r="K98" s="44">
        <v>1</v>
      </c>
      <c r="L98" s="10">
        <v>2</v>
      </c>
      <c r="M98" s="45">
        <f t="shared" si="17"/>
        <v>-1</v>
      </c>
      <c r="N98" s="44">
        <v>3</v>
      </c>
      <c r="O98" s="10">
        <v>9</v>
      </c>
      <c r="P98" s="45">
        <f t="shared" si="18"/>
        <v>-6</v>
      </c>
    </row>
    <row r="99" spans="1:16" s="30" customFormat="1" x14ac:dyDescent="0.3">
      <c r="A99" s="39" t="s">
        <v>149</v>
      </c>
      <c r="B99" s="52">
        <v>2</v>
      </c>
      <c r="C99" s="13">
        <v>0</v>
      </c>
      <c r="D99" s="53">
        <f t="shared" si="14"/>
        <v>2</v>
      </c>
      <c r="E99" s="52">
        <v>0</v>
      </c>
      <c r="F99" s="13">
        <v>0</v>
      </c>
      <c r="G99" s="53">
        <f t="shared" si="15"/>
        <v>0</v>
      </c>
      <c r="H99" s="52">
        <v>0</v>
      </c>
      <c r="I99" s="13">
        <v>4</v>
      </c>
      <c r="J99" s="53">
        <f t="shared" si="16"/>
        <v>-4</v>
      </c>
      <c r="K99" s="52">
        <v>2</v>
      </c>
      <c r="L99" s="13">
        <v>0</v>
      </c>
      <c r="M99" s="53">
        <f t="shared" si="17"/>
        <v>2</v>
      </c>
      <c r="N99" s="52">
        <v>4</v>
      </c>
      <c r="O99" s="13">
        <v>4</v>
      </c>
      <c r="P99" s="53">
        <f t="shared" si="18"/>
        <v>0</v>
      </c>
    </row>
    <row r="100" spans="1:16" s="30" customFormat="1" x14ac:dyDescent="0.3">
      <c r="A100" s="36" t="s">
        <v>22</v>
      </c>
      <c r="B100" s="46">
        <f t="shared" ref="B100:O100" si="24">SUM(B95:B99)</f>
        <v>5</v>
      </c>
      <c r="C100" s="8">
        <f t="shared" si="24"/>
        <v>6</v>
      </c>
      <c r="D100" s="47">
        <f t="shared" si="14"/>
        <v>-1</v>
      </c>
      <c r="E100" s="46">
        <f t="shared" si="24"/>
        <v>0</v>
      </c>
      <c r="F100" s="8">
        <f t="shared" si="24"/>
        <v>2</v>
      </c>
      <c r="G100" s="47">
        <f t="shared" si="15"/>
        <v>-2</v>
      </c>
      <c r="H100" s="46">
        <f t="shared" si="24"/>
        <v>1</v>
      </c>
      <c r="I100" s="8">
        <f t="shared" si="24"/>
        <v>8</v>
      </c>
      <c r="J100" s="47">
        <f t="shared" si="16"/>
        <v>-7</v>
      </c>
      <c r="K100" s="46">
        <f t="shared" si="24"/>
        <v>3</v>
      </c>
      <c r="L100" s="8">
        <f t="shared" si="24"/>
        <v>3</v>
      </c>
      <c r="M100" s="47">
        <f t="shared" si="17"/>
        <v>0</v>
      </c>
      <c r="N100" s="46">
        <f t="shared" si="24"/>
        <v>9</v>
      </c>
      <c r="O100" s="8">
        <f t="shared" si="24"/>
        <v>19</v>
      </c>
      <c r="P100" s="47">
        <f t="shared" si="18"/>
        <v>-10</v>
      </c>
    </row>
    <row r="101" spans="1:16" s="30" customFormat="1" x14ac:dyDescent="0.3">
      <c r="A101" s="35" t="s">
        <v>150</v>
      </c>
      <c r="B101" s="44">
        <v>2</v>
      </c>
      <c r="C101" s="10">
        <v>0</v>
      </c>
      <c r="D101" s="45">
        <f t="shared" si="14"/>
        <v>2</v>
      </c>
      <c r="E101" s="44">
        <v>0</v>
      </c>
      <c r="F101" s="10">
        <v>0</v>
      </c>
      <c r="G101" s="45">
        <f t="shared" si="15"/>
        <v>0</v>
      </c>
      <c r="H101" s="44">
        <v>1</v>
      </c>
      <c r="I101" s="10">
        <v>2</v>
      </c>
      <c r="J101" s="45">
        <f t="shared" si="16"/>
        <v>-1</v>
      </c>
      <c r="K101" s="44">
        <v>0</v>
      </c>
      <c r="L101" s="10">
        <v>0</v>
      </c>
      <c r="M101" s="45">
        <f t="shared" si="17"/>
        <v>0</v>
      </c>
      <c r="N101" s="44">
        <v>3</v>
      </c>
      <c r="O101" s="10">
        <v>2</v>
      </c>
      <c r="P101" s="45">
        <f t="shared" si="18"/>
        <v>1</v>
      </c>
    </row>
    <row r="102" spans="1:16" s="30" customFormat="1" x14ac:dyDescent="0.3">
      <c r="A102" s="35" t="s">
        <v>151</v>
      </c>
      <c r="B102" s="44">
        <v>0</v>
      </c>
      <c r="C102" s="10">
        <v>0</v>
      </c>
      <c r="D102" s="45">
        <f t="shared" si="14"/>
        <v>0</v>
      </c>
      <c r="E102" s="44">
        <v>0</v>
      </c>
      <c r="F102" s="10">
        <v>0</v>
      </c>
      <c r="G102" s="45">
        <f t="shared" si="15"/>
        <v>0</v>
      </c>
      <c r="H102" s="44">
        <v>0</v>
      </c>
      <c r="I102" s="10">
        <v>0</v>
      </c>
      <c r="J102" s="45">
        <f t="shared" si="16"/>
        <v>0</v>
      </c>
      <c r="K102" s="44">
        <v>0</v>
      </c>
      <c r="L102" s="10">
        <v>0</v>
      </c>
      <c r="M102" s="45">
        <f t="shared" si="17"/>
        <v>0</v>
      </c>
      <c r="N102" s="44">
        <v>0</v>
      </c>
      <c r="O102" s="10">
        <v>0</v>
      </c>
      <c r="P102" s="45">
        <f t="shared" si="18"/>
        <v>0</v>
      </c>
    </row>
    <row r="103" spans="1:16" s="30" customFormat="1" x14ac:dyDescent="0.3">
      <c r="A103" s="35" t="s">
        <v>152</v>
      </c>
      <c r="B103" s="44">
        <v>0</v>
      </c>
      <c r="C103" s="10">
        <v>0</v>
      </c>
      <c r="D103" s="45">
        <f t="shared" si="14"/>
        <v>0</v>
      </c>
      <c r="E103" s="44">
        <v>0</v>
      </c>
      <c r="F103" s="10">
        <v>0</v>
      </c>
      <c r="G103" s="45">
        <f t="shared" si="15"/>
        <v>0</v>
      </c>
      <c r="H103" s="44">
        <v>2</v>
      </c>
      <c r="I103" s="10">
        <v>1</v>
      </c>
      <c r="J103" s="45">
        <f t="shared" si="16"/>
        <v>1</v>
      </c>
      <c r="K103" s="44">
        <v>0</v>
      </c>
      <c r="L103" s="10">
        <v>0</v>
      </c>
      <c r="M103" s="45">
        <f t="shared" si="17"/>
        <v>0</v>
      </c>
      <c r="N103" s="44">
        <v>2</v>
      </c>
      <c r="O103" s="10">
        <v>1</v>
      </c>
      <c r="P103" s="45">
        <f t="shared" si="18"/>
        <v>1</v>
      </c>
    </row>
    <row r="104" spans="1:16" s="30" customFormat="1" x14ac:dyDescent="0.3">
      <c r="A104" s="35" t="s">
        <v>153</v>
      </c>
      <c r="B104" s="44">
        <v>0</v>
      </c>
      <c r="C104" s="10">
        <v>0</v>
      </c>
      <c r="D104" s="45">
        <f t="shared" si="14"/>
        <v>0</v>
      </c>
      <c r="E104" s="44">
        <v>0</v>
      </c>
      <c r="F104" s="10">
        <v>1</v>
      </c>
      <c r="G104" s="45">
        <f t="shared" si="15"/>
        <v>-1</v>
      </c>
      <c r="H104" s="44">
        <v>0</v>
      </c>
      <c r="I104" s="10">
        <v>2</v>
      </c>
      <c r="J104" s="45">
        <f t="shared" si="16"/>
        <v>-2</v>
      </c>
      <c r="K104" s="44">
        <v>0</v>
      </c>
      <c r="L104" s="10">
        <v>0</v>
      </c>
      <c r="M104" s="45">
        <f t="shared" si="17"/>
        <v>0</v>
      </c>
      <c r="N104" s="44">
        <v>0</v>
      </c>
      <c r="O104" s="10">
        <v>3</v>
      </c>
      <c r="P104" s="45">
        <f t="shared" si="18"/>
        <v>-3</v>
      </c>
    </row>
    <row r="105" spans="1:16" s="30" customFormat="1" x14ac:dyDescent="0.3">
      <c r="A105" s="39" t="s">
        <v>154</v>
      </c>
      <c r="B105" s="52">
        <v>0</v>
      </c>
      <c r="C105" s="13">
        <v>2</v>
      </c>
      <c r="D105" s="53">
        <f t="shared" si="14"/>
        <v>-2</v>
      </c>
      <c r="E105" s="52">
        <v>0</v>
      </c>
      <c r="F105" s="13">
        <v>0</v>
      </c>
      <c r="G105" s="53">
        <f t="shared" si="15"/>
        <v>0</v>
      </c>
      <c r="H105" s="52">
        <v>1</v>
      </c>
      <c r="I105" s="13">
        <v>1</v>
      </c>
      <c r="J105" s="53">
        <f t="shared" si="16"/>
        <v>0</v>
      </c>
      <c r="K105" s="52">
        <v>0</v>
      </c>
      <c r="L105" s="13">
        <v>0</v>
      </c>
      <c r="M105" s="53">
        <f t="shared" si="17"/>
        <v>0</v>
      </c>
      <c r="N105" s="52">
        <v>1</v>
      </c>
      <c r="O105" s="13">
        <v>3</v>
      </c>
      <c r="P105" s="53">
        <f t="shared" si="18"/>
        <v>-2</v>
      </c>
    </row>
    <row r="106" spans="1:16" s="30" customFormat="1" x14ac:dyDescent="0.3">
      <c r="A106" s="36" t="s">
        <v>23</v>
      </c>
      <c r="B106" s="46">
        <f t="shared" ref="B106:O106" si="25">SUM(B101:B105)</f>
        <v>2</v>
      </c>
      <c r="C106" s="8">
        <f t="shared" si="25"/>
        <v>2</v>
      </c>
      <c r="D106" s="47">
        <f t="shared" si="14"/>
        <v>0</v>
      </c>
      <c r="E106" s="46">
        <f t="shared" si="25"/>
        <v>0</v>
      </c>
      <c r="F106" s="8">
        <f t="shared" si="25"/>
        <v>1</v>
      </c>
      <c r="G106" s="47">
        <f t="shared" si="15"/>
        <v>-1</v>
      </c>
      <c r="H106" s="46">
        <f t="shared" si="25"/>
        <v>4</v>
      </c>
      <c r="I106" s="8">
        <f t="shared" si="25"/>
        <v>6</v>
      </c>
      <c r="J106" s="47">
        <f t="shared" si="16"/>
        <v>-2</v>
      </c>
      <c r="K106" s="46">
        <f t="shared" si="25"/>
        <v>0</v>
      </c>
      <c r="L106" s="8">
        <f t="shared" si="25"/>
        <v>0</v>
      </c>
      <c r="M106" s="47">
        <f t="shared" si="17"/>
        <v>0</v>
      </c>
      <c r="N106" s="46">
        <f t="shared" si="25"/>
        <v>6</v>
      </c>
      <c r="O106" s="8">
        <f t="shared" si="25"/>
        <v>9</v>
      </c>
      <c r="P106" s="47">
        <f t="shared" si="18"/>
        <v>-3</v>
      </c>
    </row>
    <row r="107" spans="1:16" s="30" customFormat="1" x14ac:dyDescent="0.3">
      <c r="A107" s="35" t="s">
        <v>155</v>
      </c>
      <c r="B107" s="44">
        <v>0</v>
      </c>
      <c r="C107" s="10">
        <v>0</v>
      </c>
      <c r="D107" s="45">
        <f t="shared" si="14"/>
        <v>0</v>
      </c>
      <c r="E107" s="44">
        <v>0</v>
      </c>
      <c r="F107" s="10">
        <v>0</v>
      </c>
      <c r="G107" s="45">
        <f t="shared" si="15"/>
        <v>0</v>
      </c>
      <c r="H107" s="44">
        <v>0</v>
      </c>
      <c r="I107" s="10">
        <v>0</v>
      </c>
      <c r="J107" s="45">
        <f t="shared" si="16"/>
        <v>0</v>
      </c>
      <c r="K107" s="44">
        <v>0</v>
      </c>
      <c r="L107" s="10">
        <v>0</v>
      </c>
      <c r="M107" s="45">
        <f t="shared" si="17"/>
        <v>0</v>
      </c>
      <c r="N107" s="44">
        <v>0</v>
      </c>
      <c r="O107" s="10">
        <v>0</v>
      </c>
      <c r="P107" s="45">
        <f t="shared" si="18"/>
        <v>0</v>
      </c>
    </row>
    <row r="108" spans="1:16" s="30" customFormat="1" x14ac:dyDescent="0.3">
      <c r="A108" s="39" t="s">
        <v>156</v>
      </c>
      <c r="B108" s="52">
        <v>0</v>
      </c>
      <c r="C108" s="13">
        <v>0</v>
      </c>
      <c r="D108" s="53">
        <f t="shared" si="14"/>
        <v>0</v>
      </c>
      <c r="E108" s="52">
        <v>0</v>
      </c>
      <c r="F108" s="13">
        <v>0</v>
      </c>
      <c r="G108" s="53">
        <f t="shared" si="15"/>
        <v>0</v>
      </c>
      <c r="H108" s="52">
        <v>1</v>
      </c>
      <c r="I108" s="13">
        <v>0</v>
      </c>
      <c r="J108" s="53">
        <f t="shared" si="16"/>
        <v>1</v>
      </c>
      <c r="K108" s="52">
        <v>0</v>
      </c>
      <c r="L108" s="13">
        <v>1</v>
      </c>
      <c r="M108" s="53">
        <f t="shared" si="17"/>
        <v>-1</v>
      </c>
      <c r="N108" s="52">
        <v>1</v>
      </c>
      <c r="O108" s="13">
        <v>1</v>
      </c>
      <c r="P108" s="53">
        <f t="shared" si="18"/>
        <v>0</v>
      </c>
    </row>
    <row r="109" spans="1:16" s="30" customFormat="1" x14ac:dyDescent="0.3">
      <c r="A109" s="36" t="s">
        <v>24</v>
      </c>
      <c r="B109" s="46">
        <f t="shared" ref="B109:O109" si="26">SUM(B107:B108)</f>
        <v>0</v>
      </c>
      <c r="C109" s="8">
        <f t="shared" si="26"/>
        <v>0</v>
      </c>
      <c r="D109" s="47">
        <f t="shared" si="14"/>
        <v>0</v>
      </c>
      <c r="E109" s="46">
        <f t="shared" si="26"/>
        <v>0</v>
      </c>
      <c r="F109" s="8">
        <f t="shared" si="26"/>
        <v>0</v>
      </c>
      <c r="G109" s="47">
        <f t="shared" si="15"/>
        <v>0</v>
      </c>
      <c r="H109" s="46">
        <f t="shared" si="26"/>
        <v>1</v>
      </c>
      <c r="I109" s="8">
        <f t="shared" si="26"/>
        <v>0</v>
      </c>
      <c r="J109" s="47">
        <f t="shared" si="16"/>
        <v>1</v>
      </c>
      <c r="K109" s="46">
        <f t="shared" si="26"/>
        <v>0</v>
      </c>
      <c r="L109" s="8">
        <f t="shared" si="26"/>
        <v>1</v>
      </c>
      <c r="M109" s="47">
        <f t="shared" si="17"/>
        <v>-1</v>
      </c>
      <c r="N109" s="46">
        <f t="shared" si="26"/>
        <v>1</v>
      </c>
      <c r="O109" s="8">
        <f t="shared" si="26"/>
        <v>1</v>
      </c>
      <c r="P109" s="47">
        <f t="shared" si="18"/>
        <v>0</v>
      </c>
    </row>
    <row r="110" spans="1:16" s="30" customFormat="1" x14ac:dyDescent="0.3">
      <c r="A110" s="35" t="s">
        <v>157</v>
      </c>
      <c r="B110" s="44">
        <v>1</v>
      </c>
      <c r="C110" s="10">
        <v>0</v>
      </c>
      <c r="D110" s="45">
        <f t="shared" si="14"/>
        <v>1</v>
      </c>
      <c r="E110" s="44">
        <v>0</v>
      </c>
      <c r="F110" s="10">
        <v>0</v>
      </c>
      <c r="G110" s="45">
        <f t="shared" si="15"/>
        <v>0</v>
      </c>
      <c r="H110" s="44">
        <v>0</v>
      </c>
      <c r="I110" s="10">
        <v>1</v>
      </c>
      <c r="J110" s="45">
        <f t="shared" si="16"/>
        <v>-1</v>
      </c>
      <c r="K110" s="44">
        <v>0</v>
      </c>
      <c r="L110" s="10">
        <v>1</v>
      </c>
      <c r="M110" s="45">
        <f t="shared" si="17"/>
        <v>-1</v>
      </c>
      <c r="N110" s="44">
        <v>1</v>
      </c>
      <c r="O110" s="10">
        <v>2</v>
      </c>
      <c r="P110" s="45">
        <f t="shared" si="18"/>
        <v>-1</v>
      </c>
    </row>
    <row r="111" spans="1:16" s="30" customFormat="1" x14ac:dyDescent="0.3">
      <c r="A111" s="35" t="s">
        <v>158</v>
      </c>
      <c r="B111" s="44">
        <v>0</v>
      </c>
      <c r="C111" s="10">
        <v>0</v>
      </c>
      <c r="D111" s="45">
        <f t="shared" si="14"/>
        <v>0</v>
      </c>
      <c r="E111" s="44">
        <v>0</v>
      </c>
      <c r="F111" s="10">
        <v>0</v>
      </c>
      <c r="G111" s="45">
        <f t="shared" si="15"/>
        <v>0</v>
      </c>
      <c r="H111" s="44">
        <v>0</v>
      </c>
      <c r="I111" s="10">
        <v>0</v>
      </c>
      <c r="J111" s="45">
        <f t="shared" si="16"/>
        <v>0</v>
      </c>
      <c r="K111" s="44">
        <v>0</v>
      </c>
      <c r="L111" s="10">
        <v>0</v>
      </c>
      <c r="M111" s="45">
        <f t="shared" si="17"/>
        <v>0</v>
      </c>
      <c r="N111" s="44">
        <v>0</v>
      </c>
      <c r="O111" s="10">
        <v>0</v>
      </c>
      <c r="P111" s="45">
        <f t="shared" si="18"/>
        <v>0</v>
      </c>
    </row>
    <row r="112" spans="1:16" s="30" customFormat="1" x14ac:dyDescent="0.3">
      <c r="A112" s="35" t="s">
        <v>159</v>
      </c>
      <c r="B112" s="44">
        <v>0</v>
      </c>
      <c r="C112" s="10">
        <v>0</v>
      </c>
      <c r="D112" s="45">
        <f t="shared" si="14"/>
        <v>0</v>
      </c>
      <c r="E112" s="44">
        <v>0</v>
      </c>
      <c r="F112" s="10">
        <v>0</v>
      </c>
      <c r="G112" s="45">
        <f t="shared" si="15"/>
        <v>0</v>
      </c>
      <c r="H112" s="44">
        <v>0</v>
      </c>
      <c r="I112" s="10">
        <v>0</v>
      </c>
      <c r="J112" s="45">
        <f t="shared" si="16"/>
        <v>0</v>
      </c>
      <c r="K112" s="44">
        <v>0</v>
      </c>
      <c r="L112" s="10">
        <v>0</v>
      </c>
      <c r="M112" s="45">
        <f t="shared" si="17"/>
        <v>0</v>
      </c>
      <c r="N112" s="44">
        <v>0</v>
      </c>
      <c r="O112" s="10">
        <v>0</v>
      </c>
      <c r="P112" s="45">
        <f t="shared" si="18"/>
        <v>0</v>
      </c>
    </row>
    <row r="113" spans="1:17" s="30" customFormat="1" x14ac:dyDescent="0.3">
      <c r="A113" s="35" t="s">
        <v>176</v>
      </c>
      <c r="B113" s="44">
        <v>2</v>
      </c>
      <c r="C113" s="10">
        <v>0</v>
      </c>
      <c r="D113" s="45">
        <f t="shared" si="14"/>
        <v>2</v>
      </c>
      <c r="E113" s="44">
        <v>0</v>
      </c>
      <c r="F113" s="10">
        <v>0</v>
      </c>
      <c r="G113" s="45">
        <f t="shared" si="15"/>
        <v>0</v>
      </c>
      <c r="H113" s="44">
        <v>0</v>
      </c>
      <c r="I113" s="10">
        <v>0</v>
      </c>
      <c r="J113" s="45">
        <f t="shared" si="16"/>
        <v>0</v>
      </c>
      <c r="K113" s="44">
        <v>0</v>
      </c>
      <c r="L113" s="10">
        <v>0</v>
      </c>
      <c r="M113" s="45">
        <f t="shared" si="17"/>
        <v>0</v>
      </c>
      <c r="N113" s="44">
        <v>2</v>
      </c>
      <c r="O113" s="10">
        <v>0</v>
      </c>
      <c r="P113" s="45">
        <f t="shared" si="18"/>
        <v>2</v>
      </c>
    </row>
    <row r="114" spans="1:17" s="30" customFormat="1" x14ac:dyDescent="0.3">
      <c r="A114" s="39" t="s">
        <v>160</v>
      </c>
      <c r="B114" s="52">
        <v>0</v>
      </c>
      <c r="C114" s="13">
        <v>0</v>
      </c>
      <c r="D114" s="53">
        <f t="shared" si="14"/>
        <v>0</v>
      </c>
      <c r="E114" s="52">
        <v>0</v>
      </c>
      <c r="F114" s="13">
        <v>0</v>
      </c>
      <c r="G114" s="53">
        <f t="shared" si="15"/>
        <v>0</v>
      </c>
      <c r="H114" s="52">
        <v>0</v>
      </c>
      <c r="I114" s="13">
        <v>0</v>
      </c>
      <c r="J114" s="53">
        <f t="shared" si="16"/>
        <v>0</v>
      </c>
      <c r="K114" s="52">
        <v>0</v>
      </c>
      <c r="L114" s="13">
        <v>0</v>
      </c>
      <c r="M114" s="53">
        <f t="shared" si="17"/>
        <v>0</v>
      </c>
      <c r="N114" s="52">
        <v>0</v>
      </c>
      <c r="O114" s="13">
        <v>0</v>
      </c>
      <c r="P114" s="53">
        <f t="shared" si="18"/>
        <v>0</v>
      </c>
    </row>
    <row r="115" spans="1:17" s="30" customFormat="1" x14ac:dyDescent="0.3">
      <c r="A115" s="36" t="s">
        <v>25</v>
      </c>
      <c r="B115" s="46">
        <f t="shared" ref="B115:O115" si="27">SUM(B110:B114)</f>
        <v>3</v>
      </c>
      <c r="C115" s="8">
        <f t="shared" si="27"/>
        <v>0</v>
      </c>
      <c r="D115" s="47">
        <f t="shared" si="14"/>
        <v>3</v>
      </c>
      <c r="E115" s="46">
        <f t="shared" si="27"/>
        <v>0</v>
      </c>
      <c r="F115" s="8">
        <f t="shared" si="27"/>
        <v>0</v>
      </c>
      <c r="G115" s="47">
        <f t="shared" si="15"/>
        <v>0</v>
      </c>
      <c r="H115" s="46">
        <f t="shared" si="27"/>
        <v>0</v>
      </c>
      <c r="I115" s="8">
        <f t="shared" si="27"/>
        <v>1</v>
      </c>
      <c r="J115" s="47">
        <f t="shared" si="16"/>
        <v>-1</v>
      </c>
      <c r="K115" s="46">
        <f t="shared" si="27"/>
        <v>0</v>
      </c>
      <c r="L115" s="8">
        <f t="shared" si="27"/>
        <v>1</v>
      </c>
      <c r="M115" s="47">
        <f t="shared" si="17"/>
        <v>-1</v>
      </c>
      <c r="N115" s="46">
        <f t="shared" si="27"/>
        <v>3</v>
      </c>
      <c r="O115" s="8">
        <f t="shared" si="27"/>
        <v>2</v>
      </c>
      <c r="P115" s="47">
        <f t="shared" si="18"/>
        <v>1</v>
      </c>
    </row>
    <row r="116" spans="1:17" s="30" customFormat="1" x14ac:dyDescent="0.3">
      <c r="A116" s="35" t="s">
        <v>161</v>
      </c>
      <c r="B116" s="44">
        <v>1</v>
      </c>
      <c r="C116" s="10">
        <v>0</v>
      </c>
      <c r="D116" s="45">
        <f t="shared" si="14"/>
        <v>1</v>
      </c>
      <c r="E116" s="44">
        <v>0</v>
      </c>
      <c r="F116" s="10">
        <v>0</v>
      </c>
      <c r="G116" s="45">
        <f t="shared" si="15"/>
        <v>0</v>
      </c>
      <c r="H116" s="44">
        <v>0</v>
      </c>
      <c r="I116" s="10">
        <v>0</v>
      </c>
      <c r="J116" s="45">
        <f t="shared" si="16"/>
        <v>0</v>
      </c>
      <c r="K116" s="44">
        <v>0</v>
      </c>
      <c r="L116" s="10">
        <v>0</v>
      </c>
      <c r="M116" s="45">
        <f t="shared" si="17"/>
        <v>0</v>
      </c>
      <c r="N116" s="44">
        <v>1</v>
      </c>
      <c r="O116" s="10">
        <v>0</v>
      </c>
      <c r="P116" s="45">
        <f t="shared" si="18"/>
        <v>1</v>
      </c>
      <c r="Q116" s="31"/>
    </row>
    <row r="117" spans="1:17" s="30" customFormat="1" x14ac:dyDescent="0.3">
      <c r="A117" s="35" t="s">
        <v>162</v>
      </c>
      <c r="B117" s="44">
        <v>0</v>
      </c>
      <c r="C117" s="10">
        <v>0</v>
      </c>
      <c r="D117" s="45">
        <f t="shared" si="14"/>
        <v>0</v>
      </c>
      <c r="E117" s="44">
        <v>0</v>
      </c>
      <c r="F117" s="10">
        <v>0</v>
      </c>
      <c r="G117" s="45">
        <f t="shared" si="15"/>
        <v>0</v>
      </c>
      <c r="H117" s="44">
        <v>0</v>
      </c>
      <c r="I117" s="10">
        <v>1</v>
      </c>
      <c r="J117" s="45">
        <f t="shared" si="16"/>
        <v>-1</v>
      </c>
      <c r="K117" s="44">
        <v>0</v>
      </c>
      <c r="L117" s="10">
        <v>0</v>
      </c>
      <c r="M117" s="45">
        <f t="shared" si="17"/>
        <v>0</v>
      </c>
      <c r="N117" s="44">
        <v>0</v>
      </c>
      <c r="O117" s="10">
        <v>1</v>
      </c>
      <c r="P117" s="45">
        <f t="shared" si="18"/>
        <v>-1</v>
      </c>
    </row>
    <row r="118" spans="1:17" s="30" customFormat="1" x14ac:dyDescent="0.3">
      <c r="A118" s="35" t="s">
        <v>163</v>
      </c>
      <c r="B118" s="44">
        <v>0</v>
      </c>
      <c r="C118" s="10">
        <v>0</v>
      </c>
      <c r="D118" s="45">
        <f t="shared" si="14"/>
        <v>0</v>
      </c>
      <c r="E118" s="44">
        <v>1</v>
      </c>
      <c r="F118" s="10">
        <v>0</v>
      </c>
      <c r="G118" s="45">
        <f t="shared" si="15"/>
        <v>1</v>
      </c>
      <c r="H118" s="44">
        <v>0</v>
      </c>
      <c r="I118" s="10">
        <v>1</v>
      </c>
      <c r="J118" s="45">
        <f t="shared" si="16"/>
        <v>-1</v>
      </c>
      <c r="K118" s="44">
        <v>0</v>
      </c>
      <c r="L118" s="10">
        <v>0</v>
      </c>
      <c r="M118" s="45">
        <f t="shared" si="17"/>
        <v>0</v>
      </c>
      <c r="N118" s="44">
        <v>1</v>
      </c>
      <c r="O118" s="10">
        <v>1</v>
      </c>
      <c r="P118" s="45">
        <f t="shared" si="18"/>
        <v>0</v>
      </c>
    </row>
    <row r="119" spans="1:17" s="30" customFormat="1" x14ac:dyDescent="0.3">
      <c r="A119" s="35" t="s">
        <v>164</v>
      </c>
      <c r="B119" s="44">
        <v>0</v>
      </c>
      <c r="C119" s="10">
        <v>0</v>
      </c>
      <c r="D119" s="45">
        <f t="shared" si="14"/>
        <v>0</v>
      </c>
      <c r="E119" s="44">
        <v>0</v>
      </c>
      <c r="F119" s="10">
        <v>1</v>
      </c>
      <c r="G119" s="45">
        <f t="shared" si="15"/>
        <v>-1</v>
      </c>
      <c r="H119" s="44">
        <v>0</v>
      </c>
      <c r="I119" s="10">
        <v>0</v>
      </c>
      <c r="J119" s="45">
        <f t="shared" si="16"/>
        <v>0</v>
      </c>
      <c r="K119" s="44">
        <v>0</v>
      </c>
      <c r="L119" s="10">
        <v>0</v>
      </c>
      <c r="M119" s="45">
        <f t="shared" si="17"/>
        <v>0</v>
      </c>
      <c r="N119" s="44">
        <v>0</v>
      </c>
      <c r="O119" s="10">
        <v>1</v>
      </c>
      <c r="P119" s="45">
        <f t="shared" si="18"/>
        <v>-1</v>
      </c>
    </row>
    <row r="120" spans="1:17" s="30" customFormat="1" x14ac:dyDescent="0.3">
      <c r="A120" s="35" t="s">
        <v>165</v>
      </c>
      <c r="B120" s="44">
        <v>0</v>
      </c>
      <c r="C120" s="10">
        <v>1</v>
      </c>
      <c r="D120" s="45">
        <f t="shared" si="14"/>
        <v>-1</v>
      </c>
      <c r="E120" s="44">
        <v>0</v>
      </c>
      <c r="F120" s="10">
        <v>0</v>
      </c>
      <c r="G120" s="45">
        <f t="shared" si="15"/>
        <v>0</v>
      </c>
      <c r="H120" s="44">
        <v>1</v>
      </c>
      <c r="I120" s="10">
        <v>0</v>
      </c>
      <c r="J120" s="45">
        <f t="shared" si="16"/>
        <v>1</v>
      </c>
      <c r="K120" s="44">
        <v>0</v>
      </c>
      <c r="L120" s="10">
        <v>0</v>
      </c>
      <c r="M120" s="45">
        <f t="shared" si="17"/>
        <v>0</v>
      </c>
      <c r="N120" s="44">
        <v>1</v>
      </c>
      <c r="O120" s="10">
        <v>1</v>
      </c>
      <c r="P120" s="45">
        <f t="shared" si="18"/>
        <v>0</v>
      </c>
    </row>
    <row r="121" spans="1:17" s="30" customFormat="1" x14ac:dyDescent="0.3">
      <c r="A121" s="35" t="s">
        <v>166</v>
      </c>
      <c r="B121" s="44">
        <v>1</v>
      </c>
      <c r="C121" s="10">
        <v>0</v>
      </c>
      <c r="D121" s="45">
        <f t="shared" si="14"/>
        <v>1</v>
      </c>
      <c r="E121" s="44">
        <v>0</v>
      </c>
      <c r="F121" s="10">
        <v>1</v>
      </c>
      <c r="G121" s="45">
        <f t="shared" si="15"/>
        <v>-1</v>
      </c>
      <c r="H121" s="44">
        <v>0</v>
      </c>
      <c r="I121" s="10">
        <v>0</v>
      </c>
      <c r="J121" s="45">
        <f t="shared" si="16"/>
        <v>0</v>
      </c>
      <c r="K121" s="44">
        <v>0</v>
      </c>
      <c r="L121" s="10">
        <v>0</v>
      </c>
      <c r="M121" s="45">
        <f t="shared" si="17"/>
        <v>0</v>
      </c>
      <c r="N121" s="44">
        <v>1</v>
      </c>
      <c r="O121" s="10">
        <v>1</v>
      </c>
      <c r="P121" s="45">
        <f t="shared" si="18"/>
        <v>0</v>
      </c>
    </row>
    <row r="122" spans="1:17" s="30" customFormat="1" x14ac:dyDescent="0.3">
      <c r="A122" s="35" t="s">
        <v>167</v>
      </c>
      <c r="B122" s="44">
        <v>0</v>
      </c>
      <c r="C122" s="10">
        <v>0</v>
      </c>
      <c r="D122" s="45">
        <f t="shared" si="14"/>
        <v>0</v>
      </c>
      <c r="E122" s="44">
        <v>0</v>
      </c>
      <c r="F122" s="10">
        <v>0</v>
      </c>
      <c r="G122" s="45">
        <f t="shared" si="15"/>
        <v>0</v>
      </c>
      <c r="H122" s="44">
        <v>1</v>
      </c>
      <c r="I122" s="10">
        <v>1</v>
      </c>
      <c r="J122" s="45">
        <f t="shared" si="16"/>
        <v>0</v>
      </c>
      <c r="K122" s="44">
        <v>0</v>
      </c>
      <c r="L122" s="10">
        <v>0</v>
      </c>
      <c r="M122" s="45">
        <f t="shared" si="17"/>
        <v>0</v>
      </c>
      <c r="N122" s="44">
        <v>1</v>
      </c>
      <c r="O122" s="10">
        <v>1</v>
      </c>
      <c r="P122" s="45">
        <f t="shared" si="18"/>
        <v>0</v>
      </c>
    </row>
    <row r="123" spans="1:17" s="30" customFormat="1" x14ac:dyDescent="0.3">
      <c r="A123" s="35" t="s">
        <v>168</v>
      </c>
      <c r="B123" s="44">
        <v>0</v>
      </c>
      <c r="C123" s="10">
        <v>0</v>
      </c>
      <c r="D123" s="45">
        <f t="shared" si="14"/>
        <v>0</v>
      </c>
      <c r="E123" s="44">
        <v>0</v>
      </c>
      <c r="F123" s="10">
        <v>0</v>
      </c>
      <c r="G123" s="45">
        <f t="shared" si="15"/>
        <v>0</v>
      </c>
      <c r="H123" s="44">
        <v>0</v>
      </c>
      <c r="I123" s="10">
        <v>1</v>
      </c>
      <c r="J123" s="45">
        <f t="shared" si="16"/>
        <v>-1</v>
      </c>
      <c r="K123" s="44">
        <v>0</v>
      </c>
      <c r="L123" s="10">
        <v>0</v>
      </c>
      <c r="M123" s="45">
        <f t="shared" si="17"/>
        <v>0</v>
      </c>
      <c r="N123" s="44">
        <v>0</v>
      </c>
      <c r="O123" s="10">
        <v>1</v>
      </c>
      <c r="P123" s="45">
        <f t="shared" si="18"/>
        <v>-1</v>
      </c>
    </row>
    <row r="124" spans="1:17" s="30" customFormat="1" x14ac:dyDescent="0.3">
      <c r="A124" s="39" t="s">
        <v>169</v>
      </c>
      <c r="B124" s="52">
        <v>0</v>
      </c>
      <c r="C124" s="13">
        <v>0</v>
      </c>
      <c r="D124" s="53">
        <f t="shared" si="14"/>
        <v>0</v>
      </c>
      <c r="E124" s="52">
        <v>0</v>
      </c>
      <c r="F124" s="13">
        <v>0</v>
      </c>
      <c r="G124" s="53">
        <f t="shared" si="15"/>
        <v>0</v>
      </c>
      <c r="H124" s="52">
        <v>0</v>
      </c>
      <c r="I124" s="13">
        <v>1</v>
      </c>
      <c r="J124" s="53">
        <f t="shared" si="16"/>
        <v>-1</v>
      </c>
      <c r="K124" s="52">
        <v>0</v>
      </c>
      <c r="L124" s="13">
        <v>1</v>
      </c>
      <c r="M124" s="53">
        <f t="shared" si="17"/>
        <v>-1</v>
      </c>
      <c r="N124" s="52">
        <v>0</v>
      </c>
      <c r="O124" s="13">
        <v>2</v>
      </c>
      <c r="P124" s="53">
        <f t="shared" si="18"/>
        <v>-2</v>
      </c>
    </row>
    <row r="125" spans="1:17" s="30" customFormat="1" x14ac:dyDescent="0.3">
      <c r="A125" s="36" t="s">
        <v>26</v>
      </c>
      <c r="B125" s="46">
        <f t="shared" ref="B125:O125" si="28">SUM(B116:B124)</f>
        <v>2</v>
      </c>
      <c r="C125" s="8">
        <f t="shared" si="28"/>
        <v>1</v>
      </c>
      <c r="D125" s="47">
        <f t="shared" si="14"/>
        <v>1</v>
      </c>
      <c r="E125" s="46">
        <f t="shared" si="28"/>
        <v>1</v>
      </c>
      <c r="F125" s="8">
        <f t="shared" si="28"/>
        <v>2</v>
      </c>
      <c r="G125" s="47">
        <f t="shared" si="15"/>
        <v>-1</v>
      </c>
      <c r="H125" s="46">
        <f t="shared" si="28"/>
        <v>2</v>
      </c>
      <c r="I125" s="8">
        <f t="shared" si="28"/>
        <v>5</v>
      </c>
      <c r="J125" s="47">
        <f t="shared" si="16"/>
        <v>-3</v>
      </c>
      <c r="K125" s="46">
        <f t="shared" si="28"/>
        <v>0</v>
      </c>
      <c r="L125" s="8">
        <f t="shared" si="28"/>
        <v>1</v>
      </c>
      <c r="M125" s="47">
        <f t="shared" si="17"/>
        <v>-1</v>
      </c>
      <c r="N125" s="46">
        <f t="shared" si="28"/>
        <v>5</v>
      </c>
      <c r="O125" s="8">
        <f t="shared" si="28"/>
        <v>9</v>
      </c>
      <c r="P125" s="47">
        <f t="shared" si="18"/>
        <v>-4</v>
      </c>
    </row>
    <row r="126" spans="1:17" s="30" customFormat="1" x14ac:dyDescent="0.3">
      <c r="A126" s="35" t="s">
        <v>170</v>
      </c>
      <c r="B126" s="44">
        <v>1</v>
      </c>
      <c r="C126" s="10">
        <v>0</v>
      </c>
      <c r="D126" s="45">
        <f t="shared" si="14"/>
        <v>1</v>
      </c>
      <c r="E126" s="44">
        <v>0</v>
      </c>
      <c r="F126" s="10">
        <v>0</v>
      </c>
      <c r="G126" s="45">
        <f t="shared" si="15"/>
        <v>0</v>
      </c>
      <c r="H126" s="44">
        <v>1</v>
      </c>
      <c r="I126" s="10">
        <v>3</v>
      </c>
      <c r="J126" s="45">
        <f t="shared" si="16"/>
        <v>-2</v>
      </c>
      <c r="K126" s="44">
        <v>0</v>
      </c>
      <c r="L126" s="10">
        <v>1</v>
      </c>
      <c r="M126" s="45">
        <f t="shared" si="17"/>
        <v>-1</v>
      </c>
      <c r="N126" s="44">
        <v>2</v>
      </c>
      <c r="O126" s="10">
        <v>4</v>
      </c>
      <c r="P126" s="45">
        <f t="shared" si="18"/>
        <v>-2</v>
      </c>
    </row>
    <row r="127" spans="1:17" s="30" customFormat="1" x14ac:dyDescent="0.3">
      <c r="A127" s="35" t="s">
        <v>171</v>
      </c>
      <c r="B127" s="44">
        <v>0</v>
      </c>
      <c r="C127" s="10">
        <v>0</v>
      </c>
      <c r="D127" s="45">
        <f t="shared" si="14"/>
        <v>0</v>
      </c>
      <c r="E127" s="44">
        <v>0</v>
      </c>
      <c r="F127" s="10">
        <v>0</v>
      </c>
      <c r="G127" s="45">
        <f t="shared" si="15"/>
        <v>0</v>
      </c>
      <c r="H127" s="44">
        <v>0</v>
      </c>
      <c r="I127" s="10">
        <v>1</v>
      </c>
      <c r="J127" s="45">
        <f t="shared" si="16"/>
        <v>-1</v>
      </c>
      <c r="K127" s="44">
        <v>0</v>
      </c>
      <c r="L127" s="10">
        <v>0</v>
      </c>
      <c r="M127" s="45">
        <f t="shared" si="17"/>
        <v>0</v>
      </c>
      <c r="N127" s="44">
        <v>0</v>
      </c>
      <c r="O127" s="10">
        <v>1</v>
      </c>
      <c r="P127" s="45">
        <f t="shared" si="18"/>
        <v>-1</v>
      </c>
    </row>
    <row r="128" spans="1:17" s="30" customFormat="1" x14ac:dyDescent="0.3">
      <c r="A128" s="35" t="s">
        <v>172</v>
      </c>
      <c r="B128" s="44">
        <v>0</v>
      </c>
      <c r="C128" s="10">
        <v>0</v>
      </c>
      <c r="D128" s="45">
        <f t="shared" si="14"/>
        <v>0</v>
      </c>
      <c r="E128" s="44">
        <v>0</v>
      </c>
      <c r="F128" s="10">
        <v>0</v>
      </c>
      <c r="G128" s="45">
        <f t="shared" si="15"/>
        <v>0</v>
      </c>
      <c r="H128" s="44">
        <v>0</v>
      </c>
      <c r="I128" s="10">
        <v>0</v>
      </c>
      <c r="J128" s="45">
        <f t="shared" si="16"/>
        <v>0</v>
      </c>
      <c r="K128" s="44">
        <v>0</v>
      </c>
      <c r="L128" s="10">
        <v>0</v>
      </c>
      <c r="M128" s="45">
        <f t="shared" si="17"/>
        <v>0</v>
      </c>
      <c r="N128" s="44">
        <v>0</v>
      </c>
      <c r="O128" s="10">
        <v>0</v>
      </c>
      <c r="P128" s="45">
        <f t="shared" si="18"/>
        <v>0</v>
      </c>
    </row>
    <row r="129" spans="1:16" s="30" customFormat="1" x14ac:dyDescent="0.3">
      <c r="A129" s="39" t="s">
        <v>173</v>
      </c>
      <c r="B129" s="52">
        <v>0</v>
      </c>
      <c r="C129" s="13">
        <v>0</v>
      </c>
      <c r="D129" s="53">
        <f t="shared" si="14"/>
        <v>0</v>
      </c>
      <c r="E129" s="52">
        <v>0</v>
      </c>
      <c r="F129" s="13">
        <v>0</v>
      </c>
      <c r="G129" s="53">
        <f t="shared" si="15"/>
        <v>0</v>
      </c>
      <c r="H129" s="52">
        <v>1</v>
      </c>
      <c r="I129" s="13">
        <v>1</v>
      </c>
      <c r="J129" s="53">
        <f t="shared" si="16"/>
        <v>0</v>
      </c>
      <c r="K129" s="52">
        <v>2</v>
      </c>
      <c r="L129" s="13">
        <v>0</v>
      </c>
      <c r="M129" s="53">
        <f t="shared" si="17"/>
        <v>2</v>
      </c>
      <c r="N129" s="52">
        <v>3</v>
      </c>
      <c r="O129" s="13">
        <v>1</v>
      </c>
      <c r="P129" s="53">
        <f t="shared" si="18"/>
        <v>2</v>
      </c>
    </row>
    <row r="130" spans="1:16" s="30" customFormat="1" x14ac:dyDescent="0.3">
      <c r="A130" s="36" t="s">
        <v>27</v>
      </c>
      <c r="B130" s="46">
        <f t="shared" ref="B130:O130" si="29">SUM(B126:B129)</f>
        <v>1</v>
      </c>
      <c r="C130" s="8">
        <f t="shared" si="29"/>
        <v>0</v>
      </c>
      <c r="D130" s="47">
        <f t="shared" si="14"/>
        <v>1</v>
      </c>
      <c r="E130" s="46">
        <f t="shared" si="29"/>
        <v>0</v>
      </c>
      <c r="F130" s="8">
        <f t="shared" si="29"/>
        <v>0</v>
      </c>
      <c r="G130" s="47">
        <f t="shared" si="15"/>
        <v>0</v>
      </c>
      <c r="H130" s="46">
        <f t="shared" si="29"/>
        <v>2</v>
      </c>
      <c r="I130" s="8">
        <f t="shared" si="29"/>
        <v>5</v>
      </c>
      <c r="J130" s="47">
        <f t="shared" si="16"/>
        <v>-3</v>
      </c>
      <c r="K130" s="46">
        <f t="shared" si="29"/>
        <v>2</v>
      </c>
      <c r="L130" s="8">
        <f t="shared" si="29"/>
        <v>1</v>
      </c>
      <c r="M130" s="47">
        <f t="shared" si="17"/>
        <v>1</v>
      </c>
      <c r="N130" s="46">
        <f t="shared" si="29"/>
        <v>5</v>
      </c>
      <c r="O130" s="8">
        <f t="shared" si="29"/>
        <v>6</v>
      </c>
      <c r="P130" s="47">
        <f t="shared" si="18"/>
        <v>-1</v>
      </c>
    </row>
    <row r="131" spans="1:16" s="30" customFormat="1" x14ac:dyDescent="0.3">
      <c r="A131" s="36" t="s">
        <v>28</v>
      </c>
      <c r="B131" s="46">
        <v>37</v>
      </c>
      <c r="C131" s="8">
        <v>74</v>
      </c>
      <c r="D131" s="47">
        <f t="shared" si="14"/>
        <v>-37</v>
      </c>
      <c r="E131" s="46">
        <v>5</v>
      </c>
      <c r="F131" s="8">
        <v>20</v>
      </c>
      <c r="G131" s="47">
        <f t="shared" si="15"/>
        <v>-15</v>
      </c>
      <c r="H131" s="46">
        <v>72</v>
      </c>
      <c r="I131" s="8">
        <v>89</v>
      </c>
      <c r="J131" s="47">
        <f t="shared" si="16"/>
        <v>-17</v>
      </c>
      <c r="K131" s="46">
        <v>7</v>
      </c>
      <c r="L131" s="8">
        <v>18</v>
      </c>
      <c r="M131" s="47">
        <f t="shared" si="17"/>
        <v>-11</v>
      </c>
      <c r="N131" s="46">
        <v>121</v>
      </c>
      <c r="O131" s="8">
        <v>201</v>
      </c>
      <c r="P131" s="47">
        <f t="shared" si="18"/>
        <v>-80</v>
      </c>
    </row>
    <row r="132" spans="1:16" x14ac:dyDescent="0.3">
      <c r="A132" t="s">
        <v>70</v>
      </c>
      <c r="D132" s="14"/>
      <c r="G132" s="14"/>
      <c r="J132" s="14"/>
      <c r="M132" s="14"/>
      <c r="P132" s="14"/>
    </row>
    <row r="133" spans="1:16" x14ac:dyDescent="0.3">
      <c r="A133" t="s">
        <v>69</v>
      </c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activeCell="B9" sqref="B9"/>
    </sheetView>
  </sheetViews>
  <sheetFormatPr defaultRowHeight="14.4" x14ac:dyDescent="0.3"/>
  <cols>
    <col min="1" max="1" width="40.21875" bestFit="1" customWidth="1"/>
    <col min="13" max="13" width="8.88671875" customWidth="1"/>
    <col min="14" max="15" width="10.33203125" bestFit="1" customWidth="1"/>
    <col min="16" max="16" width="9.33203125" bestFit="1" customWidth="1"/>
  </cols>
  <sheetData>
    <row r="1" spans="1:16" x14ac:dyDescent="0.3">
      <c r="A1" s="25" t="s">
        <v>182</v>
      </c>
    </row>
    <row r="2" spans="1:16" x14ac:dyDescent="0.3">
      <c r="A2" s="20" t="s">
        <v>290</v>
      </c>
    </row>
    <row r="3" spans="1:16" x14ac:dyDescent="0.3">
      <c r="A3" s="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3">
      <c r="A4" s="27"/>
      <c r="B4" s="74" t="s">
        <v>0</v>
      </c>
      <c r="C4" s="73" t="s">
        <v>41</v>
      </c>
      <c r="D4" s="75"/>
      <c r="E4" s="74" t="s">
        <v>1</v>
      </c>
      <c r="F4" s="73" t="s">
        <v>41</v>
      </c>
      <c r="G4" s="75"/>
      <c r="H4" s="74" t="s">
        <v>2</v>
      </c>
      <c r="I4" s="73" t="s">
        <v>41</v>
      </c>
      <c r="J4" s="75"/>
      <c r="K4" s="74" t="s">
        <v>3</v>
      </c>
      <c r="L4" s="73" t="s">
        <v>41</v>
      </c>
      <c r="M4" s="75"/>
      <c r="N4" s="76" t="s">
        <v>42</v>
      </c>
      <c r="O4" s="77"/>
      <c r="P4" s="77"/>
    </row>
    <row r="5" spans="1:16" ht="27.6" x14ac:dyDescent="0.3">
      <c r="A5" s="28" t="s">
        <v>180</v>
      </c>
      <c r="B5" s="4" t="s">
        <v>5</v>
      </c>
      <c r="C5" s="4" t="s">
        <v>6</v>
      </c>
      <c r="D5" s="4" t="s">
        <v>7</v>
      </c>
      <c r="E5" s="4" t="s">
        <v>5</v>
      </c>
      <c r="F5" s="4" t="s">
        <v>6</v>
      </c>
      <c r="G5" s="4" t="s">
        <v>7</v>
      </c>
      <c r="H5" s="4" t="s">
        <v>5</v>
      </c>
      <c r="I5" s="4" t="s">
        <v>6</v>
      </c>
      <c r="J5" s="4" t="s">
        <v>7</v>
      </c>
      <c r="K5" s="4" t="s">
        <v>5</v>
      </c>
      <c r="L5" s="4" t="s">
        <v>6</v>
      </c>
      <c r="M5" s="4" t="s">
        <v>7</v>
      </c>
      <c r="N5" s="4" t="s">
        <v>5</v>
      </c>
      <c r="O5" s="4" t="s">
        <v>6</v>
      </c>
      <c r="P5" s="4" t="s">
        <v>7</v>
      </c>
    </row>
    <row r="6" spans="1:16" x14ac:dyDescent="0.3">
      <c r="A6" s="66" t="s">
        <v>8</v>
      </c>
      <c r="B6" s="60">
        <v>3</v>
      </c>
      <c r="C6" s="60">
        <v>2</v>
      </c>
      <c r="D6" s="61">
        <v>1</v>
      </c>
      <c r="E6" s="60">
        <v>0</v>
      </c>
      <c r="F6" s="60">
        <v>3</v>
      </c>
      <c r="G6" s="61">
        <v>-3</v>
      </c>
      <c r="H6" s="68">
        <v>8</v>
      </c>
      <c r="I6" s="60">
        <v>9</v>
      </c>
      <c r="J6" s="61">
        <v>-1</v>
      </c>
      <c r="K6" s="68">
        <v>0</v>
      </c>
      <c r="L6" s="60">
        <v>1</v>
      </c>
      <c r="M6" s="61">
        <v>-1</v>
      </c>
      <c r="N6" s="5">
        <v>11</v>
      </c>
      <c r="O6" s="5">
        <v>15</v>
      </c>
      <c r="P6" s="5">
        <v>-4</v>
      </c>
    </row>
    <row r="7" spans="1:16" x14ac:dyDescent="0.3">
      <c r="A7" s="67" t="s">
        <v>9</v>
      </c>
      <c r="B7" s="62">
        <v>0</v>
      </c>
      <c r="C7" s="62">
        <v>0</v>
      </c>
      <c r="D7" s="63">
        <v>0</v>
      </c>
      <c r="E7" s="62">
        <v>0</v>
      </c>
      <c r="F7" s="62">
        <v>0</v>
      </c>
      <c r="G7" s="63">
        <v>0</v>
      </c>
      <c r="H7" s="69">
        <v>0</v>
      </c>
      <c r="I7" s="62">
        <v>0</v>
      </c>
      <c r="J7" s="63">
        <v>0</v>
      </c>
      <c r="K7" s="69">
        <v>0</v>
      </c>
      <c r="L7" s="62">
        <v>0</v>
      </c>
      <c r="M7" s="63">
        <v>0</v>
      </c>
      <c r="N7" s="5">
        <v>0</v>
      </c>
      <c r="O7" s="5">
        <v>0</v>
      </c>
      <c r="P7" s="5">
        <v>0</v>
      </c>
    </row>
    <row r="8" spans="1:16" x14ac:dyDescent="0.3">
      <c r="A8" s="67" t="s">
        <v>10</v>
      </c>
      <c r="B8" s="62">
        <v>5</v>
      </c>
      <c r="C8" s="62">
        <v>21</v>
      </c>
      <c r="D8" s="63">
        <v>-16</v>
      </c>
      <c r="E8" s="62">
        <v>1</v>
      </c>
      <c r="F8" s="62">
        <v>3</v>
      </c>
      <c r="G8" s="63">
        <v>-2</v>
      </c>
      <c r="H8" s="69">
        <v>19</v>
      </c>
      <c r="I8" s="62">
        <v>16</v>
      </c>
      <c r="J8" s="63">
        <v>3</v>
      </c>
      <c r="K8" s="69">
        <v>1</v>
      </c>
      <c r="L8" s="62">
        <v>2</v>
      </c>
      <c r="M8" s="63">
        <v>-1</v>
      </c>
      <c r="N8" s="5">
        <v>26</v>
      </c>
      <c r="O8" s="5">
        <v>42</v>
      </c>
      <c r="P8" s="5">
        <v>-16</v>
      </c>
    </row>
    <row r="9" spans="1:16" x14ac:dyDescent="0.3">
      <c r="A9" s="67" t="s">
        <v>11</v>
      </c>
      <c r="B9" s="62">
        <v>0</v>
      </c>
      <c r="C9" s="62">
        <v>0</v>
      </c>
      <c r="D9" s="63">
        <v>0</v>
      </c>
      <c r="E9" s="62">
        <v>2</v>
      </c>
      <c r="F9" s="62">
        <v>1</v>
      </c>
      <c r="G9" s="63">
        <v>1</v>
      </c>
      <c r="H9" s="69">
        <v>4</v>
      </c>
      <c r="I9" s="62">
        <v>3</v>
      </c>
      <c r="J9" s="63">
        <v>1</v>
      </c>
      <c r="K9" s="69">
        <v>0</v>
      </c>
      <c r="L9" s="62">
        <v>0</v>
      </c>
      <c r="M9" s="63">
        <v>0</v>
      </c>
      <c r="N9" s="5">
        <v>6</v>
      </c>
      <c r="O9" s="5">
        <v>4</v>
      </c>
      <c r="P9" s="5">
        <v>2</v>
      </c>
    </row>
    <row r="10" spans="1:16" x14ac:dyDescent="0.3">
      <c r="A10" s="67" t="s">
        <v>12</v>
      </c>
      <c r="B10" s="62">
        <v>3</v>
      </c>
      <c r="C10" s="62">
        <v>3</v>
      </c>
      <c r="D10" s="63">
        <v>0</v>
      </c>
      <c r="E10" s="62">
        <v>0</v>
      </c>
      <c r="F10" s="62">
        <v>3</v>
      </c>
      <c r="G10" s="63">
        <v>-3</v>
      </c>
      <c r="H10" s="69">
        <v>3</v>
      </c>
      <c r="I10" s="62">
        <v>2</v>
      </c>
      <c r="J10" s="63">
        <v>1</v>
      </c>
      <c r="K10" s="69">
        <v>0</v>
      </c>
      <c r="L10" s="62">
        <v>0</v>
      </c>
      <c r="M10" s="63">
        <v>0</v>
      </c>
      <c r="N10" s="5">
        <v>6</v>
      </c>
      <c r="O10" s="5">
        <v>8</v>
      </c>
      <c r="P10" s="5">
        <v>-2</v>
      </c>
    </row>
    <row r="11" spans="1:16" x14ac:dyDescent="0.3">
      <c r="A11" s="67" t="s">
        <v>13</v>
      </c>
      <c r="B11" s="62">
        <v>0</v>
      </c>
      <c r="C11" s="62">
        <v>2</v>
      </c>
      <c r="D11" s="63">
        <v>-2</v>
      </c>
      <c r="E11" s="62">
        <v>0</v>
      </c>
      <c r="F11" s="62">
        <v>1</v>
      </c>
      <c r="G11" s="63">
        <v>-1</v>
      </c>
      <c r="H11" s="69">
        <v>1</v>
      </c>
      <c r="I11" s="62">
        <v>2</v>
      </c>
      <c r="J11" s="63">
        <v>-1</v>
      </c>
      <c r="K11" s="69">
        <v>0</v>
      </c>
      <c r="L11" s="62">
        <v>0</v>
      </c>
      <c r="M11" s="63">
        <v>0</v>
      </c>
      <c r="N11" s="5">
        <v>1</v>
      </c>
      <c r="O11" s="5">
        <v>5</v>
      </c>
      <c r="P11" s="5">
        <v>-4</v>
      </c>
    </row>
    <row r="12" spans="1:16" x14ac:dyDescent="0.3">
      <c r="A12" s="67" t="s">
        <v>14</v>
      </c>
      <c r="B12" s="62">
        <v>5</v>
      </c>
      <c r="C12" s="62">
        <v>1</v>
      </c>
      <c r="D12" s="63">
        <v>4</v>
      </c>
      <c r="E12" s="62">
        <v>0</v>
      </c>
      <c r="F12" s="62">
        <v>0</v>
      </c>
      <c r="G12" s="63">
        <v>0</v>
      </c>
      <c r="H12" s="69">
        <v>1</v>
      </c>
      <c r="I12" s="62">
        <v>2</v>
      </c>
      <c r="J12" s="63">
        <v>-1</v>
      </c>
      <c r="K12" s="69">
        <v>1</v>
      </c>
      <c r="L12" s="62">
        <v>1</v>
      </c>
      <c r="M12" s="63">
        <v>0</v>
      </c>
      <c r="N12" s="5">
        <v>7</v>
      </c>
      <c r="O12" s="5">
        <v>4</v>
      </c>
      <c r="P12" s="5">
        <v>3</v>
      </c>
    </row>
    <row r="13" spans="1:16" x14ac:dyDescent="0.3">
      <c r="A13" s="67" t="s">
        <v>15</v>
      </c>
      <c r="B13" s="62">
        <v>1</v>
      </c>
      <c r="C13" s="62">
        <v>3</v>
      </c>
      <c r="D13" s="63">
        <v>-2</v>
      </c>
      <c r="E13" s="62">
        <v>1</v>
      </c>
      <c r="F13" s="62">
        <v>0</v>
      </c>
      <c r="G13" s="63">
        <v>1</v>
      </c>
      <c r="H13" s="69">
        <v>3</v>
      </c>
      <c r="I13" s="62">
        <v>7</v>
      </c>
      <c r="J13" s="63">
        <v>-4</v>
      </c>
      <c r="K13" s="69">
        <v>0</v>
      </c>
      <c r="L13" s="62">
        <v>1</v>
      </c>
      <c r="M13" s="63">
        <v>-1</v>
      </c>
      <c r="N13" s="5">
        <v>5</v>
      </c>
      <c r="O13" s="5">
        <v>11</v>
      </c>
      <c r="P13" s="5">
        <v>-6</v>
      </c>
    </row>
    <row r="14" spans="1:16" x14ac:dyDescent="0.3">
      <c r="A14" s="67" t="s">
        <v>16</v>
      </c>
      <c r="B14" s="62">
        <v>5</v>
      </c>
      <c r="C14" s="62">
        <v>15</v>
      </c>
      <c r="D14" s="63">
        <v>-10</v>
      </c>
      <c r="E14" s="62">
        <v>0</v>
      </c>
      <c r="F14" s="62">
        <v>3</v>
      </c>
      <c r="G14" s="63">
        <v>-3</v>
      </c>
      <c r="H14" s="69">
        <v>11</v>
      </c>
      <c r="I14" s="62">
        <v>9</v>
      </c>
      <c r="J14" s="63">
        <v>2</v>
      </c>
      <c r="K14" s="69">
        <v>0</v>
      </c>
      <c r="L14" s="62">
        <v>1</v>
      </c>
      <c r="M14" s="63">
        <v>-1</v>
      </c>
      <c r="N14" s="5">
        <v>16</v>
      </c>
      <c r="O14" s="5">
        <v>28</v>
      </c>
      <c r="P14" s="5">
        <v>-12</v>
      </c>
    </row>
    <row r="15" spans="1:16" x14ac:dyDescent="0.3">
      <c r="A15" s="67" t="s">
        <v>17</v>
      </c>
      <c r="B15" s="62">
        <v>0</v>
      </c>
      <c r="C15" s="62">
        <v>0</v>
      </c>
      <c r="D15" s="63">
        <v>0</v>
      </c>
      <c r="E15" s="62">
        <v>0</v>
      </c>
      <c r="F15" s="62">
        <v>0</v>
      </c>
      <c r="G15" s="63">
        <v>0</v>
      </c>
      <c r="H15" s="69">
        <v>2</v>
      </c>
      <c r="I15" s="62">
        <v>2</v>
      </c>
      <c r="J15" s="63">
        <v>0</v>
      </c>
      <c r="K15" s="69">
        <v>0</v>
      </c>
      <c r="L15" s="62">
        <v>1</v>
      </c>
      <c r="M15" s="63">
        <v>-1</v>
      </c>
      <c r="N15" s="5">
        <v>2</v>
      </c>
      <c r="O15" s="5">
        <v>3</v>
      </c>
      <c r="P15" s="5">
        <v>-1</v>
      </c>
    </row>
    <row r="16" spans="1:16" x14ac:dyDescent="0.3">
      <c r="A16" s="67" t="s">
        <v>18</v>
      </c>
      <c r="B16" s="62">
        <v>0</v>
      </c>
      <c r="C16" s="62">
        <v>1</v>
      </c>
      <c r="D16" s="63">
        <v>-1</v>
      </c>
      <c r="E16" s="62">
        <v>0</v>
      </c>
      <c r="F16" s="62">
        <v>1</v>
      </c>
      <c r="G16" s="63">
        <v>-1</v>
      </c>
      <c r="H16" s="69">
        <v>2</v>
      </c>
      <c r="I16" s="62">
        <v>1</v>
      </c>
      <c r="J16" s="63">
        <v>1</v>
      </c>
      <c r="K16" s="69">
        <v>0</v>
      </c>
      <c r="L16" s="62">
        <v>0</v>
      </c>
      <c r="M16" s="63">
        <v>0</v>
      </c>
      <c r="N16" s="5">
        <v>2</v>
      </c>
      <c r="O16" s="5">
        <v>3</v>
      </c>
      <c r="P16" s="5">
        <v>-1</v>
      </c>
    </row>
    <row r="17" spans="1:19" x14ac:dyDescent="0.3">
      <c r="A17" s="67" t="s">
        <v>19</v>
      </c>
      <c r="B17" s="62">
        <v>2</v>
      </c>
      <c r="C17" s="62">
        <v>13</v>
      </c>
      <c r="D17" s="63">
        <v>-11</v>
      </c>
      <c r="E17" s="62">
        <v>0</v>
      </c>
      <c r="F17" s="62">
        <v>0</v>
      </c>
      <c r="G17" s="63">
        <v>0</v>
      </c>
      <c r="H17" s="69">
        <v>6</v>
      </c>
      <c r="I17" s="62">
        <v>8</v>
      </c>
      <c r="J17" s="63">
        <v>-2</v>
      </c>
      <c r="K17" s="69">
        <v>0</v>
      </c>
      <c r="L17" s="62">
        <v>2</v>
      </c>
      <c r="M17" s="63">
        <v>-2</v>
      </c>
      <c r="N17" s="5">
        <v>8</v>
      </c>
      <c r="O17" s="5">
        <v>23</v>
      </c>
      <c r="P17" s="5">
        <v>-15</v>
      </c>
    </row>
    <row r="18" spans="1:19" x14ac:dyDescent="0.3">
      <c r="A18" s="67" t="s">
        <v>20</v>
      </c>
      <c r="B18" s="62">
        <v>0</v>
      </c>
      <c r="C18" s="62">
        <v>4</v>
      </c>
      <c r="D18" s="63">
        <v>-4</v>
      </c>
      <c r="E18" s="62">
        <v>0</v>
      </c>
      <c r="F18" s="62">
        <v>0</v>
      </c>
      <c r="G18" s="63">
        <v>0</v>
      </c>
      <c r="H18" s="69">
        <v>2</v>
      </c>
      <c r="I18" s="62">
        <v>3</v>
      </c>
      <c r="J18" s="63">
        <v>-1</v>
      </c>
      <c r="K18" s="69">
        <v>0</v>
      </c>
      <c r="L18" s="62">
        <v>2</v>
      </c>
      <c r="M18" s="63">
        <v>-2</v>
      </c>
      <c r="N18" s="5">
        <v>2</v>
      </c>
      <c r="O18" s="5">
        <v>9</v>
      </c>
      <c r="P18" s="5">
        <v>-7</v>
      </c>
    </row>
    <row r="19" spans="1:19" x14ac:dyDescent="0.3">
      <c r="A19" s="67" t="s">
        <v>21</v>
      </c>
      <c r="B19" s="62">
        <v>0</v>
      </c>
      <c r="C19" s="62">
        <v>0</v>
      </c>
      <c r="D19" s="63">
        <v>0</v>
      </c>
      <c r="E19" s="62">
        <v>0</v>
      </c>
      <c r="F19" s="62">
        <v>0</v>
      </c>
      <c r="G19" s="63">
        <v>0</v>
      </c>
      <c r="H19" s="69">
        <v>0</v>
      </c>
      <c r="I19" s="62">
        <v>0</v>
      </c>
      <c r="J19" s="63">
        <v>0</v>
      </c>
      <c r="K19" s="69">
        <v>0</v>
      </c>
      <c r="L19" s="62">
        <v>0</v>
      </c>
      <c r="M19" s="63">
        <v>0</v>
      </c>
      <c r="N19" s="5">
        <v>0</v>
      </c>
      <c r="O19" s="5">
        <v>0</v>
      </c>
      <c r="P19" s="5">
        <v>0</v>
      </c>
    </row>
    <row r="20" spans="1:19" x14ac:dyDescent="0.3">
      <c r="A20" s="67" t="s">
        <v>22</v>
      </c>
      <c r="B20" s="62">
        <v>5</v>
      </c>
      <c r="C20" s="62">
        <v>6</v>
      </c>
      <c r="D20" s="63">
        <v>-1</v>
      </c>
      <c r="E20" s="62">
        <v>0</v>
      </c>
      <c r="F20" s="62">
        <v>2</v>
      </c>
      <c r="G20" s="63">
        <v>-2</v>
      </c>
      <c r="H20" s="69">
        <v>1</v>
      </c>
      <c r="I20" s="62">
        <v>8</v>
      </c>
      <c r="J20" s="63">
        <v>-7</v>
      </c>
      <c r="K20" s="69">
        <v>3</v>
      </c>
      <c r="L20" s="62">
        <v>3</v>
      </c>
      <c r="M20" s="63">
        <v>0</v>
      </c>
      <c r="N20" s="5">
        <v>9</v>
      </c>
      <c r="O20" s="5">
        <v>19</v>
      </c>
      <c r="P20" s="5">
        <v>-10</v>
      </c>
    </row>
    <row r="21" spans="1:19" x14ac:dyDescent="0.3">
      <c r="A21" s="67" t="s">
        <v>23</v>
      </c>
      <c r="B21" s="62">
        <v>2</v>
      </c>
      <c r="C21" s="62">
        <v>2</v>
      </c>
      <c r="D21" s="63">
        <v>0</v>
      </c>
      <c r="E21" s="62">
        <v>0</v>
      </c>
      <c r="F21" s="62">
        <v>1</v>
      </c>
      <c r="G21" s="63">
        <v>-1</v>
      </c>
      <c r="H21" s="69">
        <v>4</v>
      </c>
      <c r="I21" s="62">
        <v>6</v>
      </c>
      <c r="J21" s="63">
        <v>-2</v>
      </c>
      <c r="K21" s="69">
        <v>0</v>
      </c>
      <c r="L21" s="62">
        <v>0</v>
      </c>
      <c r="M21" s="63">
        <v>0</v>
      </c>
      <c r="N21" s="5">
        <v>6</v>
      </c>
      <c r="O21" s="5">
        <v>9</v>
      </c>
      <c r="P21" s="5">
        <v>-3</v>
      </c>
    </row>
    <row r="22" spans="1:19" x14ac:dyDescent="0.3">
      <c r="A22" s="67" t="s">
        <v>24</v>
      </c>
      <c r="B22" s="62">
        <v>0</v>
      </c>
      <c r="C22" s="62">
        <v>0</v>
      </c>
      <c r="D22" s="63">
        <v>0</v>
      </c>
      <c r="E22" s="62">
        <v>0</v>
      </c>
      <c r="F22" s="62">
        <v>0</v>
      </c>
      <c r="G22" s="63">
        <v>0</v>
      </c>
      <c r="H22" s="69">
        <v>1</v>
      </c>
      <c r="I22" s="62">
        <v>0</v>
      </c>
      <c r="J22" s="63">
        <v>1</v>
      </c>
      <c r="K22" s="69">
        <v>0</v>
      </c>
      <c r="L22" s="62">
        <v>1</v>
      </c>
      <c r="M22" s="63">
        <v>-1</v>
      </c>
      <c r="N22" s="5">
        <v>1</v>
      </c>
      <c r="O22" s="5">
        <v>1</v>
      </c>
      <c r="P22" s="5">
        <v>0</v>
      </c>
    </row>
    <row r="23" spans="1:19" x14ac:dyDescent="0.3">
      <c r="A23" s="67" t="s">
        <v>25</v>
      </c>
      <c r="B23" s="62">
        <v>3</v>
      </c>
      <c r="C23" s="62">
        <v>0</v>
      </c>
      <c r="D23" s="63">
        <v>3</v>
      </c>
      <c r="E23" s="62">
        <v>0</v>
      </c>
      <c r="F23" s="62">
        <v>0</v>
      </c>
      <c r="G23" s="63">
        <v>0</v>
      </c>
      <c r="H23" s="69">
        <v>0</v>
      </c>
      <c r="I23" s="62">
        <v>1</v>
      </c>
      <c r="J23" s="63">
        <v>-1</v>
      </c>
      <c r="K23" s="69">
        <v>0</v>
      </c>
      <c r="L23" s="62">
        <v>1</v>
      </c>
      <c r="M23" s="63">
        <v>-1</v>
      </c>
      <c r="N23" s="5">
        <v>3</v>
      </c>
      <c r="O23" s="5">
        <v>2</v>
      </c>
      <c r="P23" s="5">
        <v>1</v>
      </c>
    </row>
    <row r="24" spans="1:19" x14ac:dyDescent="0.3">
      <c r="A24" s="67" t="s">
        <v>26</v>
      </c>
      <c r="B24" s="62">
        <v>2</v>
      </c>
      <c r="C24" s="62">
        <v>1</v>
      </c>
      <c r="D24" s="63">
        <v>1</v>
      </c>
      <c r="E24" s="62">
        <v>1</v>
      </c>
      <c r="F24" s="62">
        <v>2</v>
      </c>
      <c r="G24" s="63">
        <v>-1</v>
      </c>
      <c r="H24" s="69">
        <v>2</v>
      </c>
      <c r="I24" s="62">
        <v>5</v>
      </c>
      <c r="J24" s="63">
        <v>-3</v>
      </c>
      <c r="K24" s="69">
        <v>0</v>
      </c>
      <c r="L24" s="62">
        <v>1</v>
      </c>
      <c r="M24" s="63">
        <v>-1</v>
      </c>
      <c r="N24" s="5">
        <v>5</v>
      </c>
      <c r="O24" s="5">
        <v>9</v>
      </c>
      <c r="P24" s="5">
        <v>-4</v>
      </c>
    </row>
    <row r="25" spans="1:19" x14ac:dyDescent="0.3">
      <c r="A25" s="67" t="s">
        <v>27</v>
      </c>
      <c r="B25" s="62">
        <v>1</v>
      </c>
      <c r="C25" s="62">
        <v>0</v>
      </c>
      <c r="D25" s="63">
        <v>1</v>
      </c>
      <c r="E25" s="62">
        <v>0</v>
      </c>
      <c r="F25" s="62">
        <v>0</v>
      </c>
      <c r="G25" s="63">
        <v>0</v>
      </c>
      <c r="H25" s="69">
        <v>2</v>
      </c>
      <c r="I25" s="62">
        <v>5</v>
      </c>
      <c r="J25" s="63">
        <v>-3</v>
      </c>
      <c r="K25" s="69">
        <v>2</v>
      </c>
      <c r="L25" s="62">
        <v>1</v>
      </c>
      <c r="M25" s="63">
        <v>1</v>
      </c>
      <c r="N25" s="5">
        <v>5</v>
      </c>
      <c r="O25" s="5">
        <v>6</v>
      </c>
      <c r="P25" s="5">
        <v>-1</v>
      </c>
    </row>
    <row r="26" spans="1:19" ht="3" customHeight="1" x14ac:dyDescent="0.3">
      <c r="A26" s="67"/>
      <c r="B26" s="62"/>
      <c r="C26" s="62"/>
      <c r="D26" s="63"/>
      <c r="E26" s="62"/>
      <c r="F26" s="62"/>
      <c r="G26" s="63"/>
      <c r="H26" s="69"/>
      <c r="I26" s="62"/>
      <c r="J26" s="63"/>
      <c r="K26" s="69"/>
      <c r="L26" s="62"/>
      <c r="M26" s="63"/>
      <c r="N26" s="5"/>
      <c r="O26" s="5"/>
      <c r="P26" s="5"/>
    </row>
    <row r="27" spans="1:19" x14ac:dyDescent="0.3">
      <c r="A27" s="67" t="s">
        <v>37</v>
      </c>
      <c r="B27" s="62">
        <f>+B6+B7+B8+B12</f>
        <v>13</v>
      </c>
      <c r="C27" s="62">
        <f t="shared" ref="C27:P27" si="0">+C6+C7+C8+C12</f>
        <v>24</v>
      </c>
      <c r="D27" s="63">
        <f t="shared" si="0"/>
        <v>-11</v>
      </c>
      <c r="E27" s="62">
        <f t="shared" si="0"/>
        <v>1</v>
      </c>
      <c r="F27" s="62">
        <f t="shared" si="0"/>
        <v>6</v>
      </c>
      <c r="G27" s="63">
        <f t="shared" si="0"/>
        <v>-5</v>
      </c>
      <c r="H27" s="69">
        <f t="shared" si="0"/>
        <v>28</v>
      </c>
      <c r="I27" s="62">
        <f t="shared" si="0"/>
        <v>27</v>
      </c>
      <c r="J27" s="63">
        <f t="shared" si="0"/>
        <v>1</v>
      </c>
      <c r="K27" s="69">
        <f t="shared" si="0"/>
        <v>2</v>
      </c>
      <c r="L27" s="62">
        <f t="shared" si="0"/>
        <v>4</v>
      </c>
      <c r="M27" s="63">
        <f t="shared" si="0"/>
        <v>-2</v>
      </c>
      <c r="N27" s="5">
        <f t="shared" si="0"/>
        <v>44</v>
      </c>
      <c r="O27" s="5">
        <f t="shared" si="0"/>
        <v>61</v>
      </c>
      <c r="P27" s="5">
        <f t="shared" si="0"/>
        <v>-17</v>
      </c>
    </row>
    <row r="28" spans="1:19" x14ac:dyDescent="0.3">
      <c r="A28" s="67" t="s">
        <v>38</v>
      </c>
      <c r="B28" s="62">
        <f>+B9+B10+B11+B13</f>
        <v>4</v>
      </c>
      <c r="C28" s="62">
        <f t="shared" ref="C28:P28" si="1">+C9+C10+C11+C13</f>
        <v>8</v>
      </c>
      <c r="D28" s="63">
        <f t="shared" si="1"/>
        <v>-4</v>
      </c>
      <c r="E28" s="62">
        <f t="shared" si="1"/>
        <v>3</v>
      </c>
      <c r="F28" s="62">
        <f t="shared" si="1"/>
        <v>5</v>
      </c>
      <c r="G28" s="63">
        <f t="shared" si="1"/>
        <v>-2</v>
      </c>
      <c r="H28" s="69">
        <f t="shared" si="1"/>
        <v>11</v>
      </c>
      <c r="I28" s="62">
        <f t="shared" si="1"/>
        <v>14</v>
      </c>
      <c r="J28" s="63">
        <f t="shared" si="1"/>
        <v>-3</v>
      </c>
      <c r="K28" s="69">
        <f t="shared" si="1"/>
        <v>0</v>
      </c>
      <c r="L28" s="62">
        <f t="shared" si="1"/>
        <v>1</v>
      </c>
      <c r="M28" s="63">
        <f t="shared" si="1"/>
        <v>-1</v>
      </c>
      <c r="N28" s="5">
        <f t="shared" si="1"/>
        <v>18</v>
      </c>
      <c r="O28" s="5">
        <f t="shared" si="1"/>
        <v>28</v>
      </c>
      <c r="P28" s="5">
        <f t="shared" si="1"/>
        <v>-10</v>
      </c>
    </row>
    <row r="29" spans="1:19" x14ac:dyDescent="0.3">
      <c r="A29" s="67" t="s">
        <v>29</v>
      </c>
      <c r="B29" s="62">
        <f>+B14+B15+B16+B17</f>
        <v>7</v>
      </c>
      <c r="C29" s="62">
        <f t="shared" ref="C29:P29" si="2">+C14+C15+C16+C17</f>
        <v>29</v>
      </c>
      <c r="D29" s="63">
        <f t="shared" si="2"/>
        <v>-22</v>
      </c>
      <c r="E29" s="62">
        <f t="shared" si="2"/>
        <v>0</v>
      </c>
      <c r="F29" s="62">
        <f t="shared" si="2"/>
        <v>4</v>
      </c>
      <c r="G29" s="63">
        <f t="shared" si="2"/>
        <v>-4</v>
      </c>
      <c r="H29" s="69">
        <f t="shared" si="2"/>
        <v>21</v>
      </c>
      <c r="I29" s="62">
        <f t="shared" si="2"/>
        <v>20</v>
      </c>
      <c r="J29" s="63">
        <f t="shared" si="2"/>
        <v>1</v>
      </c>
      <c r="K29" s="69">
        <f t="shared" si="2"/>
        <v>0</v>
      </c>
      <c r="L29" s="62">
        <f t="shared" si="2"/>
        <v>4</v>
      </c>
      <c r="M29" s="63">
        <f t="shared" si="2"/>
        <v>-4</v>
      </c>
      <c r="N29" s="5">
        <f t="shared" si="2"/>
        <v>28</v>
      </c>
      <c r="O29" s="5">
        <f t="shared" si="2"/>
        <v>57</v>
      </c>
      <c r="P29" s="5">
        <f t="shared" si="2"/>
        <v>-29</v>
      </c>
    </row>
    <row r="30" spans="1:19" x14ac:dyDescent="0.3">
      <c r="A30" s="67" t="s">
        <v>30</v>
      </c>
      <c r="B30" s="64">
        <f>+B18+B19+B20+B21+B22+B23+B24+B25</f>
        <v>13</v>
      </c>
      <c r="C30" s="64">
        <f t="shared" ref="C30:P30" si="3">+C18+C19+C20+C21+C22+C23+C24+C25</f>
        <v>13</v>
      </c>
      <c r="D30" s="65">
        <f t="shared" si="3"/>
        <v>0</v>
      </c>
      <c r="E30" s="62">
        <f t="shared" si="3"/>
        <v>1</v>
      </c>
      <c r="F30" s="62">
        <f t="shared" si="3"/>
        <v>5</v>
      </c>
      <c r="G30" s="63">
        <f t="shared" si="3"/>
        <v>-4</v>
      </c>
      <c r="H30" s="69">
        <f t="shared" si="3"/>
        <v>12</v>
      </c>
      <c r="I30" s="62">
        <f t="shared" si="3"/>
        <v>28</v>
      </c>
      <c r="J30" s="63">
        <f t="shared" si="3"/>
        <v>-16</v>
      </c>
      <c r="K30" s="69">
        <f t="shared" si="3"/>
        <v>5</v>
      </c>
      <c r="L30" s="62">
        <f t="shared" si="3"/>
        <v>9</v>
      </c>
      <c r="M30" s="63">
        <f t="shared" si="3"/>
        <v>-4</v>
      </c>
      <c r="N30" s="5">
        <f t="shared" si="3"/>
        <v>31</v>
      </c>
      <c r="O30" s="5">
        <f t="shared" si="3"/>
        <v>55</v>
      </c>
      <c r="P30" s="5">
        <f t="shared" si="3"/>
        <v>-24</v>
      </c>
    </row>
    <row r="31" spans="1:19" x14ac:dyDescent="0.3">
      <c r="A31" s="36" t="s">
        <v>28</v>
      </c>
      <c r="B31" s="8">
        <v>23</v>
      </c>
      <c r="C31" s="8">
        <v>65</v>
      </c>
      <c r="D31" s="47">
        <v>-42</v>
      </c>
      <c r="E31" s="8">
        <v>8</v>
      </c>
      <c r="F31" s="8">
        <v>44</v>
      </c>
      <c r="G31" s="47">
        <v>-36</v>
      </c>
      <c r="H31" s="46">
        <v>65</v>
      </c>
      <c r="I31" s="8">
        <v>106</v>
      </c>
      <c r="J31" s="47">
        <v>-41</v>
      </c>
      <c r="K31" s="46">
        <v>6</v>
      </c>
      <c r="L31" s="8">
        <v>14</v>
      </c>
      <c r="M31" s="47">
        <v>-8</v>
      </c>
      <c r="N31" s="8">
        <f>SUM(N27:N30)</f>
        <v>121</v>
      </c>
      <c r="O31" s="8">
        <f t="shared" ref="O31:P31" si="4">SUM(O27:O30)</f>
        <v>201</v>
      </c>
      <c r="P31" s="8">
        <f t="shared" si="4"/>
        <v>-80</v>
      </c>
      <c r="Q31" s="9"/>
      <c r="R31" s="9"/>
      <c r="S31" s="9"/>
    </row>
    <row r="32" spans="1:19" x14ac:dyDescent="0.3">
      <c r="A32" t="s">
        <v>70</v>
      </c>
      <c r="B32" s="9"/>
    </row>
    <row r="33" spans="1:18" x14ac:dyDescent="0.3">
      <c r="A33" t="s">
        <v>69</v>
      </c>
      <c r="N33" s="15"/>
      <c r="O33" s="15"/>
      <c r="P33" s="15"/>
      <c r="Q33" s="16"/>
      <c r="R33" s="16"/>
    </row>
    <row r="36" spans="1:18" x14ac:dyDescent="0.3">
      <c r="N36" s="7"/>
      <c r="O36" s="7"/>
      <c r="P36" s="7"/>
    </row>
    <row r="59" spans="1:1" x14ac:dyDescent="0.3">
      <c r="A59" s="6"/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workbookViewId="0">
      <selection activeCell="A2" sqref="A2"/>
    </sheetView>
  </sheetViews>
  <sheetFormatPr defaultRowHeight="14.4" x14ac:dyDescent="0.3"/>
  <cols>
    <col min="1" max="1" width="42.21875" bestFit="1" customWidth="1"/>
    <col min="4" max="4" width="12" customWidth="1"/>
    <col min="7" max="7" width="12" customWidth="1"/>
    <col min="10" max="10" width="12" customWidth="1"/>
    <col min="13" max="13" width="12" customWidth="1"/>
    <col min="16" max="16" width="12" customWidth="1"/>
  </cols>
  <sheetData>
    <row r="1" spans="1:16" x14ac:dyDescent="0.3">
      <c r="A1" s="25" t="s">
        <v>49</v>
      </c>
    </row>
    <row r="2" spans="1:16" x14ac:dyDescent="0.3">
      <c r="A2" s="20" t="s">
        <v>184</v>
      </c>
    </row>
    <row r="3" spans="1:16" x14ac:dyDescent="0.3">
      <c r="A3" s="20"/>
    </row>
    <row r="4" spans="1:16" ht="14.4" customHeight="1" x14ac:dyDescent="0.3">
      <c r="A4" s="33"/>
      <c r="B4" s="73" t="s">
        <v>0</v>
      </c>
      <c r="C4" s="73"/>
      <c r="D4" s="73"/>
      <c r="E4" s="73" t="s">
        <v>1</v>
      </c>
      <c r="F4" s="73"/>
      <c r="G4" s="73"/>
      <c r="H4" s="73" t="s">
        <v>2</v>
      </c>
      <c r="I4" s="73"/>
      <c r="J4" s="73"/>
      <c r="K4" s="73" t="s">
        <v>3</v>
      </c>
      <c r="L4" s="73"/>
      <c r="M4" s="73"/>
      <c r="N4" s="73" t="s">
        <v>4</v>
      </c>
      <c r="O4" s="73"/>
      <c r="P4" s="73"/>
    </row>
    <row r="5" spans="1:16" ht="27.6" x14ac:dyDescent="0.3">
      <c r="A5" s="34" t="s">
        <v>43</v>
      </c>
      <c r="B5" s="32" t="s">
        <v>5</v>
      </c>
      <c r="C5" s="4" t="s">
        <v>6</v>
      </c>
      <c r="D5" s="4" t="s">
        <v>7</v>
      </c>
      <c r="E5" s="32" t="s">
        <v>5</v>
      </c>
      <c r="F5" s="4" t="s">
        <v>6</v>
      </c>
      <c r="G5" s="4" t="s">
        <v>7</v>
      </c>
      <c r="H5" s="32" t="s">
        <v>5</v>
      </c>
      <c r="I5" s="4" t="s">
        <v>6</v>
      </c>
      <c r="J5" s="4" t="s">
        <v>7</v>
      </c>
      <c r="K5" s="32" t="s">
        <v>5</v>
      </c>
      <c r="L5" s="4" t="s">
        <v>6</v>
      </c>
      <c r="M5" s="4" t="s">
        <v>7</v>
      </c>
      <c r="N5" s="32" t="s">
        <v>5</v>
      </c>
      <c r="O5" s="4" t="s">
        <v>6</v>
      </c>
      <c r="P5" s="4" t="s">
        <v>7</v>
      </c>
    </row>
    <row r="6" spans="1:16" s="30" customFormat="1" x14ac:dyDescent="0.3">
      <c r="A6" s="35" t="s">
        <v>185</v>
      </c>
      <c r="B6" s="41">
        <v>1</v>
      </c>
      <c r="C6" s="42">
        <v>6</v>
      </c>
      <c r="D6" s="43">
        <f>+B6-C6</f>
        <v>-5</v>
      </c>
      <c r="E6" s="41">
        <v>4</v>
      </c>
      <c r="F6" s="42">
        <v>32</v>
      </c>
      <c r="G6" s="43">
        <f>+E6-F6</f>
        <v>-28</v>
      </c>
      <c r="H6" s="41">
        <v>33</v>
      </c>
      <c r="I6" s="42">
        <v>72</v>
      </c>
      <c r="J6" s="43">
        <f>+H6-I6</f>
        <v>-39</v>
      </c>
      <c r="K6" s="41">
        <v>0</v>
      </c>
      <c r="L6" s="42">
        <v>1</v>
      </c>
      <c r="M6" s="43">
        <f>+K6-L6</f>
        <v>-1</v>
      </c>
      <c r="N6" s="41">
        <v>38</v>
      </c>
      <c r="O6" s="42">
        <v>111</v>
      </c>
      <c r="P6" s="43">
        <f>+N6-O6</f>
        <v>-73</v>
      </c>
    </row>
    <row r="7" spans="1:16" s="30" customFormat="1" x14ac:dyDescent="0.3">
      <c r="A7" s="35" t="s">
        <v>186</v>
      </c>
      <c r="B7" s="44">
        <v>0</v>
      </c>
      <c r="C7" s="10">
        <v>2</v>
      </c>
      <c r="D7" s="45">
        <f t="shared" ref="D7:D70" si="0">+B7-C7</f>
        <v>-2</v>
      </c>
      <c r="E7" s="44">
        <v>3</v>
      </c>
      <c r="F7" s="10">
        <v>21</v>
      </c>
      <c r="G7" s="45">
        <f t="shared" ref="G7:G70" si="1">+E7-F7</f>
        <v>-18</v>
      </c>
      <c r="H7" s="44">
        <v>19</v>
      </c>
      <c r="I7" s="10">
        <v>30</v>
      </c>
      <c r="J7" s="45">
        <f t="shared" ref="J7:J70" si="2">+H7-I7</f>
        <v>-11</v>
      </c>
      <c r="K7" s="44">
        <v>1</v>
      </c>
      <c r="L7" s="10">
        <v>3</v>
      </c>
      <c r="M7" s="45">
        <f t="shared" ref="M7:M70" si="3">+K7-L7</f>
        <v>-2</v>
      </c>
      <c r="N7" s="44">
        <v>23</v>
      </c>
      <c r="O7" s="10">
        <v>56</v>
      </c>
      <c r="P7" s="45">
        <f t="shared" ref="P7:P70" si="4">+N7-O7</f>
        <v>-33</v>
      </c>
    </row>
    <row r="8" spans="1:16" s="30" customFormat="1" x14ac:dyDescent="0.3">
      <c r="A8" s="35" t="s">
        <v>187</v>
      </c>
      <c r="B8" s="44">
        <v>1</v>
      </c>
      <c r="C8" s="10">
        <v>0</v>
      </c>
      <c r="D8" s="45">
        <f t="shared" si="0"/>
        <v>1</v>
      </c>
      <c r="E8" s="44">
        <v>1</v>
      </c>
      <c r="F8" s="10">
        <v>11</v>
      </c>
      <c r="G8" s="45">
        <f t="shared" si="1"/>
        <v>-10</v>
      </c>
      <c r="H8" s="44">
        <v>9</v>
      </c>
      <c r="I8" s="10">
        <v>30</v>
      </c>
      <c r="J8" s="45">
        <f t="shared" si="2"/>
        <v>-21</v>
      </c>
      <c r="K8" s="44">
        <v>4</v>
      </c>
      <c r="L8" s="10">
        <v>2</v>
      </c>
      <c r="M8" s="45">
        <f t="shared" si="3"/>
        <v>2</v>
      </c>
      <c r="N8" s="44">
        <v>15</v>
      </c>
      <c r="O8" s="10">
        <v>43</v>
      </c>
      <c r="P8" s="45">
        <f t="shared" si="4"/>
        <v>-28</v>
      </c>
    </row>
    <row r="9" spans="1:16" s="30" customFormat="1" x14ac:dyDescent="0.3">
      <c r="A9" s="35" t="s">
        <v>188</v>
      </c>
      <c r="B9" s="44">
        <v>1</v>
      </c>
      <c r="C9" s="10">
        <v>4</v>
      </c>
      <c r="D9" s="45">
        <f t="shared" si="0"/>
        <v>-3</v>
      </c>
      <c r="E9" s="44">
        <v>11</v>
      </c>
      <c r="F9" s="10">
        <v>39</v>
      </c>
      <c r="G9" s="45">
        <f t="shared" si="1"/>
        <v>-28</v>
      </c>
      <c r="H9" s="44">
        <v>35</v>
      </c>
      <c r="I9" s="10">
        <v>52</v>
      </c>
      <c r="J9" s="45">
        <f t="shared" si="2"/>
        <v>-17</v>
      </c>
      <c r="K9" s="44">
        <v>0</v>
      </c>
      <c r="L9" s="10">
        <v>0</v>
      </c>
      <c r="M9" s="45">
        <f t="shared" si="3"/>
        <v>0</v>
      </c>
      <c r="N9" s="44">
        <v>47</v>
      </c>
      <c r="O9" s="10">
        <v>95</v>
      </c>
      <c r="P9" s="45">
        <f t="shared" si="4"/>
        <v>-48</v>
      </c>
    </row>
    <row r="10" spans="1:16" s="30" customFormat="1" x14ac:dyDescent="0.3">
      <c r="A10" s="35" t="s">
        <v>189</v>
      </c>
      <c r="B10" s="44">
        <v>7</v>
      </c>
      <c r="C10" s="10">
        <v>3</v>
      </c>
      <c r="D10" s="45">
        <f t="shared" si="0"/>
        <v>4</v>
      </c>
      <c r="E10" s="44">
        <v>5</v>
      </c>
      <c r="F10" s="10">
        <v>23</v>
      </c>
      <c r="G10" s="45">
        <f t="shared" si="1"/>
        <v>-18</v>
      </c>
      <c r="H10" s="44">
        <v>47</v>
      </c>
      <c r="I10" s="10">
        <v>63</v>
      </c>
      <c r="J10" s="45">
        <f t="shared" si="2"/>
        <v>-16</v>
      </c>
      <c r="K10" s="44">
        <v>0</v>
      </c>
      <c r="L10" s="10">
        <v>1</v>
      </c>
      <c r="M10" s="45">
        <f t="shared" si="3"/>
        <v>-1</v>
      </c>
      <c r="N10" s="44">
        <v>59</v>
      </c>
      <c r="O10" s="10">
        <v>90</v>
      </c>
      <c r="P10" s="45">
        <f t="shared" si="4"/>
        <v>-31</v>
      </c>
    </row>
    <row r="11" spans="1:16" s="30" customFormat="1" x14ac:dyDescent="0.3">
      <c r="A11" s="35" t="s">
        <v>190</v>
      </c>
      <c r="B11" s="44">
        <v>13</v>
      </c>
      <c r="C11" s="10">
        <v>11</v>
      </c>
      <c r="D11" s="45">
        <f t="shared" si="0"/>
        <v>2</v>
      </c>
      <c r="E11" s="44">
        <v>22</v>
      </c>
      <c r="F11" s="10">
        <v>176</v>
      </c>
      <c r="G11" s="45">
        <f t="shared" si="1"/>
        <v>-154</v>
      </c>
      <c r="H11" s="44">
        <v>181</v>
      </c>
      <c r="I11" s="10">
        <v>284</v>
      </c>
      <c r="J11" s="45">
        <f t="shared" si="2"/>
        <v>-103</v>
      </c>
      <c r="K11" s="44">
        <v>2</v>
      </c>
      <c r="L11" s="10">
        <v>3</v>
      </c>
      <c r="M11" s="45">
        <f t="shared" si="3"/>
        <v>-1</v>
      </c>
      <c r="N11" s="44">
        <v>218</v>
      </c>
      <c r="O11" s="10">
        <v>474</v>
      </c>
      <c r="P11" s="45">
        <f t="shared" si="4"/>
        <v>-256</v>
      </c>
    </row>
    <row r="12" spans="1:16" s="30" customFormat="1" x14ac:dyDescent="0.3">
      <c r="A12" s="35" t="s">
        <v>191</v>
      </c>
      <c r="B12" s="44">
        <v>0</v>
      </c>
      <c r="C12" s="10">
        <v>0</v>
      </c>
      <c r="D12" s="45">
        <f t="shared" si="0"/>
        <v>0</v>
      </c>
      <c r="E12" s="44">
        <v>3</v>
      </c>
      <c r="F12" s="10">
        <v>19</v>
      </c>
      <c r="G12" s="45">
        <f t="shared" si="1"/>
        <v>-16</v>
      </c>
      <c r="H12" s="44">
        <v>20</v>
      </c>
      <c r="I12" s="10">
        <v>42</v>
      </c>
      <c r="J12" s="45">
        <f t="shared" si="2"/>
        <v>-22</v>
      </c>
      <c r="K12" s="44">
        <v>0</v>
      </c>
      <c r="L12" s="10">
        <v>0</v>
      </c>
      <c r="M12" s="45">
        <f t="shared" si="3"/>
        <v>0</v>
      </c>
      <c r="N12" s="44">
        <v>23</v>
      </c>
      <c r="O12" s="10">
        <v>61</v>
      </c>
      <c r="P12" s="45">
        <f t="shared" si="4"/>
        <v>-38</v>
      </c>
    </row>
    <row r="13" spans="1:16" s="30" customFormat="1" x14ac:dyDescent="0.3">
      <c r="A13" s="35" t="s">
        <v>192</v>
      </c>
      <c r="B13" s="44">
        <v>1</v>
      </c>
      <c r="C13" s="10">
        <v>0</v>
      </c>
      <c r="D13" s="45">
        <f t="shared" si="0"/>
        <v>1</v>
      </c>
      <c r="E13" s="44">
        <v>0</v>
      </c>
      <c r="F13" s="10">
        <v>6</v>
      </c>
      <c r="G13" s="45">
        <f t="shared" si="1"/>
        <v>-6</v>
      </c>
      <c r="H13" s="44">
        <v>18</v>
      </c>
      <c r="I13" s="10">
        <v>31</v>
      </c>
      <c r="J13" s="45">
        <f t="shared" si="2"/>
        <v>-13</v>
      </c>
      <c r="K13" s="44">
        <v>0</v>
      </c>
      <c r="L13" s="10">
        <v>1</v>
      </c>
      <c r="M13" s="45">
        <f t="shared" si="3"/>
        <v>-1</v>
      </c>
      <c r="N13" s="44">
        <v>19</v>
      </c>
      <c r="O13" s="10">
        <v>38</v>
      </c>
      <c r="P13" s="45">
        <f t="shared" si="4"/>
        <v>-19</v>
      </c>
    </row>
    <row r="14" spans="1:16" s="30" customFormat="1" x14ac:dyDescent="0.3">
      <c r="A14" s="36" t="s">
        <v>8</v>
      </c>
      <c r="B14" s="46">
        <f t="shared" ref="B14:O14" si="5">SUM(B6:B13)</f>
        <v>24</v>
      </c>
      <c r="C14" s="8">
        <f t="shared" si="5"/>
        <v>26</v>
      </c>
      <c r="D14" s="47">
        <f t="shared" si="0"/>
        <v>-2</v>
      </c>
      <c r="E14" s="46">
        <f t="shared" si="5"/>
        <v>49</v>
      </c>
      <c r="F14" s="8">
        <f t="shared" si="5"/>
        <v>327</v>
      </c>
      <c r="G14" s="47">
        <f t="shared" si="1"/>
        <v>-278</v>
      </c>
      <c r="H14" s="46">
        <f t="shared" si="5"/>
        <v>362</v>
      </c>
      <c r="I14" s="8">
        <f t="shared" si="5"/>
        <v>604</v>
      </c>
      <c r="J14" s="47">
        <f t="shared" si="2"/>
        <v>-242</v>
      </c>
      <c r="K14" s="46">
        <f t="shared" si="5"/>
        <v>7</v>
      </c>
      <c r="L14" s="8">
        <f t="shared" si="5"/>
        <v>11</v>
      </c>
      <c r="M14" s="47">
        <f t="shared" si="3"/>
        <v>-4</v>
      </c>
      <c r="N14" s="46">
        <f t="shared" si="5"/>
        <v>442</v>
      </c>
      <c r="O14" s="8">
        <f t="shared" si="5"/>
        <v>968</v>
      </c>
      <c r="P14" s="47">
        <f t="shared" si="4"/>
        <v>-526</v>
      </c>
    </row>
    <row r="15" spans="1:16" s="30" customFormat="1" x14ac:dyDescent="0.3">
      <c r="A15" s="35" t="s">
        <v>193</v>
      </c>
      <c r="B15" s="44">
        <v>0</v>
      </c>
      <c r="C15" s="10">
        <v>1</v>
      </c>
      <c r="D15" s="45">
        <f t="shared" si="0"/>
        <v>-1</v>
      </c>
      <c r="E15" s="44">
        <v>1</v>
      </c>
      <c r="F15" s="10">
        <v>10</v>
      </c>
      <c r="G15" s="45">
        <f t="shared" si="1"/>
        <v>-9</v>
      </c>
      <c r="H15" s="44">
        <v>15</v>
      </c>
      <c r="I15" s="10">
        <v>21</v>
      </c>
      <c r="J15" s="45">
        <f t="shared" si="2"/>
        <v>-6</v>
      </c>
      <c r="K15" s="44">
        <v>1</v>
      </c>
      <c r="L15" s="10">
        <v>3</v>
      </c>
      <c r="M15" s="45">
        <f t="shared" si="3"/>
        <v>-2</v>
      </c>
      <c r="N15" s="44">
        <v>17</v>
      </c>
      <c r="O15" s="10">
        <v>35</v>
      </c>
      <c r="P15" s="45">
        <f t="shared" si="4"/>
        <v>-18</v>
      </c>
    </row>
    <row r="16" spans="1:16" s="30" customFormat="1" x14ac:dyDescent="0.3">
      <c r="A16" s="36" t="s">
        <v>9</v>
      </c>
      <c r="B16" s="46">
        <f t="shared" ref="B16:O16" si="6">SUM(B15)</f>
        <v>0</v>
      </c>
      <c r="C16" s="8">
        <f t="shared" si="6"/>
        <v>1</v>
      </c>
      <c r="D16" s="47">
        <f t="shared" si="0"/>
        <v>-1</v>
      </c>
      <c r="E16" s="46">
        <f t="shared" si="6"/>
        <v>1</v>
      </c>
      <c r="F16" s="8">
        <f t="shared" si="6"/>
        <v>10</v>
      </c>
      <c r="G16" s="47">
        <f t="shared" si="1"/>
        <v>-9</v>
      </c>
      <c r="H16" s="46">
        <f t="shared" si="6"/>
        <v>15</v>
      </c>
      <c r="I16" s="8">
        <f t="shared" si="6"/>
        <v>21</v>
      </c>
      <c r="J16" s="47">
        <f t="shared" si="2"/>
        <v>-6</v>
      </c>
      <c r="K16" s="46">
        <f t="shared" si="6"/>
        <v>1</v>
      </c>
      <c r="L16" s="8">
        <f t="shared" si="6"/>
        <v>3</v>
      </c>
      <c r="M16" s="47">
        <f t="shared" si="3"/>
        <v>-2</v>
      </c>
      <c r="N16" s="46">
        <f t="shared" si="6"/>
        <v>17</v>
      </c>
      <c r="O16" s="8">
        <f t="shared" si="6"/>
        <v>35</v>
      </c>
      <c r="P16" s="47">
        <f t="shared" si="4"/>
        <v>-18</v>
      </c>
    </row>
    <row r="17" spans="1:16" s="30" customFormat="1" x14ac:dyDescent="0.3">
      <c r="A17" s="35" t="s">
        <v>194</v>
      </c>
      <c r="B17" s="44">
        <v>13</v>
      </c>
      <c r="C17" s="10">
        <v>8</v>
      </c>
      <c r="D17" s="45">
        <f t="shared" si="0"/>
        <v>5</v>
      </c>
      <c r="E17" s="44">
        <v>12</v>
      </c>
      <c r="F17" s="10">
        <v>60</v>
      </c>
      <c r="G17" s="45">
        <f t="shared" si="1"/>
        <v>-48</v>
      </c>
      <c r="H17" s="44">
        <v>103</v>
      </c>
      <c r="I17" s="10">
        <v>151</v>
      </c>
      <c r="J17" s="45">
        <f t="shared" si="2"/>
        <v>-48</v>
      </c>
      <c r="K17" s="44">
        <v>12</v>
      </c>
      <c r="L17" s="10">
        <v>2</v>
      </c>
      <c r="M17" s="45">
        <f t="shared" si="3"/>
        <v>10</v>
      </c>
      <c r="N17" s="44">
        <v>140</v>
      </c>
      <c r="O17" s="10">
        <v>221</v>
      </c>
      <c r="P17" s="45">
        <f t="shared" si="4"/>
        <v>-81</v>
      </c>
    </row>
    <row r="18" spans="1:16" s="30" customFormat="1" x14ac:dyDescent="0.3">
      <c r="A18" s="35" t="s">
        <v>195</v>
      </c>
      <c r="B18" s="44">
        <v>15</v>
      </c>
      <c r="C18" s="10">
        <v>12</v>
      </c>
      <c r="D18" s="45">
        <f t="shared" si="0"/>
        <v>3</v>
      </c>
      <c r="E18" s="44">
        <v>23</v>
      </c>
      <c r="F18" s="10">
        <v>97</v>
      </c>
      <c r="G18" s="45">
        <f t="shared" si="1"/>
        <v>-74</v>
      </c>
      <c r="H18" s="44">
        <v>141</v>
      </c>
      <c r="I18" s="10">
        <v>267</v>
      </c>
      <c r="J18" s="45">
        <f t="shared" si="2"/>
        <v>-126</v>
      </c>
      <c r="K18" s="44">
        <v>11</v>
      </c>
      <c r="L18" s="10">
        <v>2</v>
      </c>
      <c r="M18" s="45">
        <f t="shared" si="3"/>
        <v>9</v>
      </c>
      <c r="N18" s="44">
        <v>190</v>
      </c>
      <c r="O18" s="10">
        <v>378</v>
      </c>
      <c r="P18" s="45">
        <f t="shared" si="4"/>
        <v>-188</v>
      </c>
    </row>
    <row r="19" spans="1:16" s="30" customFormat="1" x14ac:dyDescent="0.3">
      <c r="A19" s="35" t="s">
        <v>196</v>
      </c>
      <c r="B19" s="44">
        <v>6</v>
      </c>
      <c r="C19" s="10">
        <v>6</v>
      </c>
      <c r="D19" s="45">
        <f t="shared" si="0"/>
        <v>0</v>
      </c>
      <c r="E19" s="44">
        <v>5</v>
      </c>
      <c r="F19" s="10">
        <v>28</v>
      </c>
      <c r="G19" s="45">
        <f t="shared" si="1"/>
        <v>-23</v>
      </c>
      <c r="H19" s="44">
        <v>29</v>
      </c>
      <c r="I19" s="10">
        <v>50</v>
      </c>
      <c r="J19" s="45">
        <f t="shared" si="2"/>
        <v>-21</v>
      </c>
      <c r="K19" s="44">
        <v>0</v>
      </c>
      <c r="L19" s="10">
        <v>0</v>
      </c>
      <c r="M19" s="45">
        <f t="shared" si="3"/>
        <v>0</v>
      </c>
      <c r="N19" s="44">
        <v>40</v>
      </c>
      <c r="O19" s="10">
        <v>84</v>
      </c>
      <c r="P19" s="45">
        <f t="shared" si="4"/>
        <v>-44</v>
      </c>
    </row>
    <row r="20" spans="1:16" s="30" customFormat="1" x14ac:dyDescent="0.3">
      <c r="A20" s="35" t="s">
        <v>197</v>
      </c>
      <c r="B20" s="44">
        <v>2</v>
      </c>
      <c r="C20" s="10">
        <v>1</v>
      </c>
      <c r="D20" s="45">
        <f t="shared" si="0"/>
        <v>1</v>
      </c>
      <c r="E20" s="44">
        <v>5</v>
      </c>
      <c r="F20" s="10">
        <v>17</v>
      </c>
      <c r="G20" s="45">
        <f t="shared" si="1"/>
        <v>-12</v>
      </c>
      <c r="H20" s="44">
        <v>44</v>
      </c>
      <c r="I20" s="10">
        <v>58</v>
      </c>
      <c r="J20" s="45">
        <f t="shared" si="2"/>
        <v>-14</v>
      </c>
      <c r="K20" s="44">
        <v>0</v>
      </c>
      <c r="L20" s="10">
        <v>0</v>
      </c>
      <c r="M20" s="45">
        <f t="shared" si="3"/>
        <v>0</v>
      </c>
      <c r="N20" s="44">
        <v>51</v>
      </c>
      <c r="O20" s="10">
        <v>76</v>
      </c>
      <c r="P20" s="45">
        <f t="shared" si="4"/>
        <v>-25</v>
      </c>
    </row>
    <row r="21" spans="1:16" s="30" customFormat="1" x14ac:dyDescent="0.3">
      <c r="A21" s="35" t="s">
        <v>198</v>
      </c>
      <c r="B21" s="44">
        <v>2</v>
      </c>
      <c r="C21" s="10">
        <v>5</v>
      </c>
      <c r="D21" s="45">
        <f t="shared" si="0"/>
        <v>-3</v>
      </c>
      <c r="E21" s="44">
        <v>3</v>
      </c>
      <c r="F21" s="10">
        <v>18</v>
      </c>
      <c r="G21" s="45">
        <f t="shared" si="1"/>
        <v>-15</v>
      </c>
      <c r="H21" s="44">
        <v>16</v>
      </c>
      <c r="I21" s="10">
        <v>39</v>
      </c>
      <c r="J21" s="45">
        <f t="shared" si="2"/>
        <v>-23</v>
      </c>
      <c r="K21" s="44">
        <v>0</v>
      </c>
      <c r="L21" s="10">
        <v>1</v>
      </c>
      <c r="M21" s="45">
        <f t="shared" si="3"/>
        <v>-1</v>
      </c>
      <c r="N21" s="44">
        <v>21</v>
      </c>
      <c r="O21" s="10">
        <v>63</v>
      </c>
      <c r="P21" s="45">
        <f t="shared" si="4"/>
        <v>-42</v>
      </c>
    </row>
    <row r="22" spans="1:16" s="30" customFormat="1" x14ac:dyDescent="0.3">
      <c r="A22" s="35" t="s">
        <v>199</v>
      </c>
      <c r="B22" s="44">
        <v>1</v>
      </c>
      <c r="C22" s="10">
        <v>0</v>
      </c>
      <c r="D22" s="45">
        <f t="shared" si="0"/>
        <v>1</v>
      </c>
      <c r="E22" s="44">
        <v>4</v>
      </c>
      <c r="F22" s="10">
        <v>8</v>
      </c>
      <c r="G22" s="45">
        <f t="shared" si="1"/>
        <v>-4</v>
      </c>
      <c r="H22" s="44">
        <v>19</v>
      </c>
      <c r="I22" s="10">
        <v>29</v>
      </c>
      <c r="J22" s="45">
        <f t="shared" si="2"/>
        <v>-10</v>
      </c>
      <c r="K22" s="44">
        <v>0</v>
      </c>
      <c r="L22" s="10">
        <v>1</v>
      </c>
      <c r="M22" s="45">
        <f t="shared" si="3"/>
        <v>-1</v>
      </c>
      <c r="N22" s="44">
        <v>24</v>
      </c>
      <c r="O22" s="10">
        <v>38</v>
      </c>
      <c r="P22" s="45">
        <f t="shared" si="4"/>
        <v>-14</v>
      </c>
    </row>
    <row r="23" spans="1:16" s="30" customFormat="1" x14ac:dyDescent="0.3">
      <c r="A23" s="35" t="s">
        <v>200</v>
      </c>
      <c r="B23" s="44">
        <v>31</v>
      </c>
      <c r="C23" s="10">
        <v>60</v>
      </c>
      <c r="D23" s="45">
        <f t="shared" si="0"/>
        <v>-29</v>
      </c>
      <c r="E23" s="44">
        <v>38</v>
      </c>
      <c r="F23" s="10">
        <v>154</v>
      </c>
      <c r="G23" s="45">
        <f t="shared" si="1"/>
        <v>-116</v>
      </c>
      <c r="H23" s="44">
        <v>259</v>
      </c>
      <c r="I23" s="10">
        <v>390</v>
      </c>
      <c r="J23" s="45">
        <f t="shared" si="2"/>
        <v>-131</v>
      </c>
      <c r="K23" s="44">
        <v>2</v>
      </c>
      <c r="L23" s="10">
        <v>6</v>
      </c>
      <c r="M23" s="45">
        <f t="shared" si="3"/>
        <v>-4</v>
      </c>
      <c r="N23" s="44">
        <v>330</v>
      </c>
      <c r="O23" s="10">
        <v>610</v>
      </c>
      <c r="P23" s="45">
        <f t="shared" si="4"/>
        <v>-280</v>
      </c>
    </row>
    <row r="24" spans="1:16" s="30" customFormat="1" x14ac:dyDescent="0.3">
      <c r="A24" s="35" t="s">
        <v>201</v>
      </c>
      <c r="B24" s="44">
        <v>4</v>
      </c>
      <c r="C24" s="10">
        <v>1</v>
      </c>
      <c r="D24" s="45">
        <f t="shared" si="0"/>
        <v>3</v>
      </c>
      <c r="E24" s="44">
        <v>6</v>
      </c>
      <c r="F24" s="10">
        <v>56</v>
      </c>
      <c r="G24" s="45">
        <f t="shared" si="1"/>
        <v>-50</v>
      </c>
      <c r="H24" s="44">
        <v>44</v>
      </c>
      <c r="I24" s="10">
        <v>62</v>
      </c>
      <c r="J24" s="45">
        <f t="shared" si="2"/>
        <v>-18</v>
      </c>
      <c r="K24" s="44">
        <v>1</v>
      </c>
      <c r="L24" s="10">
        <v>2</v>
      </c>
      <c r="M24" s="45">
        <f t="shared" si="3"/>
        <v>-1</v>
      </c>
      <c r="N24" s="44">
        <v>55</v>
      </c>
      <c r="O24" s="10">
        <v>121</v>
      </c>
      <c r="P24" s="45">
        <f t="shared" si="4"/>
        <v>-66</v>
      </c>
    </row>
    <row r="25" spans="1:16" s="30" customFormat="1" x14ac:dyDescent="0.3">
      <c r="A25" s="35" t="s">
        <v>202</v>
      </c>
      <c r="B25" s="44">
        <v>11</v>
      </c>
      <c r="C25" s="10">
        <v>7</v>
      </c>
      <c r="D25" s="45">
        <f t="shared" si="0"/>
        <v>4</v>
      </c>
      <c r="E25" s="44">
        <v>7</v>
      </c>
      <c r="F25" s="10">
        <v>20</v>
      </c>
      <c r="G25" s="45">
        <f t="shared" si="1"/>
        <v>-13</v>
      </c>
      <c r="H25" s="44">
        <v>56</v>
      </c>
      <c r="I25" s="10">
        <v>110</v>
      </c>
      <c r="J25" s="45">
        <f t="shared" si="2"/>
        <v>-54</v>
      </c>
      <c r="K25" s="44">
        <v>0</v>
      </c>
      <c r="L25" s="10">
        <v>1</v>
      </c>
      <c r="M25" s="45">
        <f t="shared" si="3"/>
        <v>-1</v>
      </c>
      <c r="N25" s="44">
        <v>74</v>
      </c>
      <c r="O25" s="10">
        <v>138</v>
      </c>
      <c r="P25" s="45">
        <f t="shared" si="4"/>
        <v>-64</v>
      </c>
    </row>
    <row r="26" spans="1:16" s="30" customFormat="1" x14ac:dyDescent="0.3">
      <c r="A26" s="35" t="s">
        <v>203</v>
      </c>
      <c r="B26" s="44">
        <v>6</v>
      </c>
      <c r="C26" s="10">
        <v>0</v>
      </c>
      <c r="D26" s="45">
        <f t="shared" si="0"/>
        <v>6</v>
      </c>
      <c r="E26" s="44">
        <v>5</v>
      </c>
      <c r="F26" s="10">
        <v>10</v>
      </c>
      <c r="G26" s="45">
        <f t="shared" si="1"/>
        <v>-5</v>
      </c>
      <c r="H26" s="44">
        <v>19</v>
      </c>
      <c r="I26" s="10">
        <v>28</v>
      </c>
      <c r="J26" s="45">
        <f t="shared" si="2"/>
        <v>-9</v>
      </c>
      <c r="K26" s="44">
        <v>0</v>
      </c>
      <c r="L26" s="10">
        <v>0</v>
      </c>
      <c r="M26" s="45">
        <f t="shared" si="3"/>
        <v>0</v>
      </c>
      <c r="N26" s="44">
        <v>30</v>
      </c>
      <c r="O26" s="10">
        <v>38</v>
      </c>
      <c r="P26" s="45">
        <f t="shared" si="4"/>
        <v>-8</v>
      </c>
    </row>
    <row r="27" spans="1:16" s="30" customFormat="1" x14ac:dyDescent="0.3">
      <c r="A27" s="35" t="s">
        <v>204</v>
      </c>
      <c r="B27" s="44">
        <v>10</v>
      </c>
      <c r="C27" s="10">
        <v>8</v>
      </c>
      <c r="D27" s="45">
        <f t="shared" si="0"/>
        <v>2</v>
      </c>
      <c r="E27" s="44">
        <v>10</v>
      </c>
      <c r="F27" s="10">
        <v>43</v>
      </c>
      <c r="G27" s="45">
        <f t="shared" si="1"/>
        <v>-33</v>
      </c>
      <c r="H27" s="44">
        <v>59</v>
      </c>
      <c r="I27" s="10">
        <v>112</v>
      </c>
      <c r="J27" s="45">
        <f t="shared" si="2"/>
        <v>-53</v>
      </c>
      <c r="K27" s="44">
        <v>2</v>
      </c>
      <c r="L27" s="10">
        <v>2</v>
      </c>
      <c r="M27" s="45">
        <f t="shared" si="3"/>
        <v>0</v>
      </c>
      <c r="N27" s="44">
        <v>81</v>
      </c>
      <c r="O27" s="10">
        <v>165</v>
      </c>
      <c r="P27" s="45">
        <f t="shared" si="4"/>
        <v>-84</v>
      </c>
    </row>
    <row r="28" spans="1:16" s="30" customFormat="1" x14ac:dyDescent="0.3">
      <c r="A28" s="35" t="s">
        <v>205</v>
      </c>
      <c r="B28" s="44">
        <v>7</v>
      </c>
      <c r="C28" s="10">
        <v>15</v>
      </c>
      <c r="D28" s="45">
        <f t="shared" si="0"/>
        <v>-8</v>
      </c>
      <c r="E28" s="44">
        <v>16</v>
      </c>
      <c r="F28" s="10">
        <v>34</v>
      </c>
      <c r="G28" s="45">
        <f t="shared" si="1"/>
        <v>-18</v>
      </c>
      <c r="H28" s="44">
        <v>45</v>
      </c>
      <c r="I28" s="10">
        <v>80</v>
      </c>
      <c r="J28" s="45">
        <f t="shared" si="2"/>
        <v>-35</v>
      </c>
      <c r="K28" s="44">
        <v>1</v>
      </c>
      <c r="L28" s="10">
        <v>1</v>
      </c>
      <c r="M28" s="45">
        <f t="shared" si="3"/>
        <v>0</v>
      </c>
      <c r="N28" s="44">
        <v>69</v>
      </c>
      <c r="O28" s="10">
        <v>130</v>
      </c>
      <c r="P28" s="45">
        <f t="shared" si="4"/>
        <v>-61</v>
      </c>
    </row>
    <row r="29" spans="1:16" s="30" customFormat="1" x14ac:dyDescent="0.3">
      <c r="A29" s="36" t="s">
        <v>10</v>
      </c>
      <c r="B29" s="46">
        <f t="shared" ref="B29:O29" si="7">SUM(B17:B28)</f>
        <v>108</v>
      </c>
      <c r="C29" s="8">
        <f t="shared" si="7"/>
        <v>123</v>
      </c>
      <c r="D29" s="47">
        <f t="shared" si="0"/>
        <v>-15</v>
      </c>
      <c r="E29" s="46">
        <f t="shared" si="7"/>
        <v>134</v>
      </c>
      <c r="F29" s="8">
        <f t="shared" si="7"/>
        <v>545</v>
      </c>
      <c r="G29" s="47">
        <f t="shared" si="1"/>
        <v>-411</v>
      </c>
      <c r="H29" s="46">
        <f t="shared" si="7"/>
        <v>834</v>
      </c>
      <c r="I29" s="8">
        <f t="shared" si="7"/>
        <v>1376</v>
      </c>
      <c r="J29" s="47">
        <f t="shared" si="2"/>
        <v>-542</v>
      </c>
      <c r="K29" s="46">
        <f t="shared" si="7"/>
        <v>29</v>
      </c>
      <c r="L29" s="8">
        <f t="shared" si="7"/>
        <v>18</v>
      </c>
      <c r="M29" s="47">
        <f t="shared" si="3"/>
        <v>11</v>
      </c>
      <c r="N29" s="46">
        <f t="shared" si="7"/>
        <v>1105</v>
      </c>
      <c r="O29" s="8">
        <f t="shared" si="7"/>
        <v>2062</v>
      </c>
      <c r="P29" s="47">
        <f t="shared" si="4"/>
        <v>-957</v>
      </c>
    </row>
    <row r="30" spans="1:16" s="30" customFormat="1" x14ac:dyDescent="0.3">
      <c r="A30" s="35" t="s">
        <v>206</v>
      </c>
      <c r="B30" s="44">
        <v>0</v>
      </c>
      <c r="C30" s="10">
        <v>4</v>
      </c>
      <c r="D30" s="45">
        <f t="shared" si="0"/>
        <v>-4</v>
      </c>
      <c r="E30" s="44">
        <v>5</v>
      </c>
      <c r="F30" s="10">
        <v>38</v>
      </c>
      <c r="G30" s="45">
        <f t="shared" si="1"/>
        <v>-33</v>
      </c>
      <c r="H30" s="44">
        <v>43</v>
      </c>
      <c r="I30" s="10">
        <v>72</v>
      </c>
      <c r="J30" s="45">
        <f t="shared" si="2"/>
        <v>-29</v>
      </c>
      <c r="K30" s="44">
        <v>0</v>
      </c>
      <c r="L30" s="10">
        <v>3</v>
      </c>
      <c r="M30" s="45">
        <f t="shared" si="3"/>
        <v>-3</v>
      </c>
      <c r="N30" s="44">
        <v>48</v>
      </c>
      <c r="O30" s="10">
        <v>117</v>
      </c>
      <c r="P30" s="45">
        <f t="shared" si="4"/>
        <v>-69</v>
      </c>
    </row>
    <row r="31" spans="1:16" s="30" customFormat="1" x14ac:dyDescent="0.3">
      <c r="A31" s="35" t="s">
        <v>207</v>
      </c>
      <c r="B31" s="44">
        <v>4</v>
      </c>
      <c r="C31" s="10">
        <v>2</v>
      </c>
      <c r="D31" s="45">
        <f t="shared" si="0"/>
        <v>2</v>
      </c>
      <c r="E31" s="44">
        <v>8</v>
      </c>
      <c r="F31" s="10">
        <v>63</v>
      </c>
      <c r="G31" s="45">
        <f t="shared" si="1"/>
        <v>-55</v>
      </c>
      <c r="H31" s="44">
        <v>52</v>
      </c>
      <c r="I31" s="10">
        <v>84</v>
      </c>
      <c r="J31" s="45">
        <f t="shared" si="2"/>
        <v>-32</v>
      </c>
      <c r="K31" s="44">
        <v>5</v>
      </c>
      <c r="L31" s="10">
        <v>3</v>
      </c>
      <c r="M31" s="45">
        <f t="shared" si="3"/>
        <v>2</v>
      </c>
      <c r="N31" s="44">
        <v>69</v>
      </c>
      <c r="O31" s="10">
        <v>152</v>
      </c>
      <c r="P31" s="45">
        <f t="shared" si="4"/>
        <v>-83</v>
      </c>
    </row>
    <row r="32" spans="1:16" s="30" customFormat="1" x14ac:dyDescent="0.3">
      <c r="A32" s="36" t="s">
        <v>175</v>
      </c>
      <c r="B32" s="46">
        <f t="shared" ref="B32:O32" si="8">SUM(B30:B31)</f>
        <v>4</v>
      </c>
      <c r="C32" s="8">
        <f t="shared" si="8"/>
        <v>6</v>
      </c>
      <c r="D32" s="47">
        <f t="shared" si="0"/>
        <v>-2</v>
      </c>
      <c r="E32" s="46">
        <f t="shared" si="8"/>
        <v>13</v>
      </c>
      <c r="F32" s="8">
        <f t="shared" si="8"/>
        <v>101</v>
      </c>
      <c r="G32" s="47">
        <f t="shared" si="1"/>
        <v>-88</v>
      </c>
      <c r="H32" s="46">
        <f t="shared" si="8"/>
        <v>95</v>
      </c>
      <c r="I32" s="8">
        <f t="shared" si="8"/>
        <v>156</v>
      </c>
      <c r="J32" s="47">
        <f t="shared" si="2"/>
        <v>-61</v>
      </c>
      <c r="K32" s="46">
        <f t="shared" si="8"/>
        <v>5</v>
      </c>
      <c r="L32" s="8">
        <f t="shared" si="8"/>
        <v>6</v>
      </c>
      <c r="M32" s="47">
        <f t="shared" si="3"/>
        <v>-1</v>
      </c>
      <c r="N32" s="46">
        <f t="shared" si="8"/>
        <v>117</v>
      </c>
      <c r="O32" s="8">
        <f t="shared" si="8"/>
        <v>269</v>
      </c>
      <c r="P32" s="47">
        <f t="shared" si="4"/>
        <v>-152</v>
      </c>
    </row>
    <row r="33" spans="1:16" s="30" customFormat="1" x14ac:dyDescent="0.3">
      <c r="A33" s="35" t="s">
        <v>208</v>
      </c>
      <c r="B33" s="44">
        <v>1</v>
      </c>
      <c r="C33" s="10">
        <v>0</v>
      </c>
      <c r="D33" s="45">
        <f t="shared" si="0"/>
        <v>1</v>
      </c>
      <c r="E33" s="44">
        <v>2</v>
      </c>
      <c r="F33" s="10">
        <v>24</v>
      </c>
      <c r="G33" s="45">
        <f t="shared" si="1"/>
        <v>-22</v>
      </c>
      <c r="H33" s="44">
        <v>18</v>
      </c>
      <c r="I33" s="10">
        <v>50</v>
      </c>
      <c r="J33" s="45">
        <f t="shared" si="2"/>
        <v>-32</v>
      </c>
      <c r="K33" s="44">
        <v>0</v>
      </c>
      <c r="L33" s="10">
        <v>0</v>
      </c>
      <c r="M33" s="45">
        <f t="shared" si="3"/>
        <v>0</v>
      </c>
      <c r="N33" s="44">
        <v>21</v>
      </c>
      <c r="O33" s="10">
        <v>74</v>
      </c>
      <c r="P33" s="45">
        <f t="shared" si="4"/>
        <v>-53</v>
      </c>
    </row>
    <row r="34" spans="1:16" s="30" customFormat="1" x14ac:dyDescent="0.3">
      <c r="A34" s="35" t="s">
        <v>209</v>
      </c>
      <c r="B34" s="44">
        <v>5</v>
      </c>
      <c r="C34" s="10">
        <v>13</v>
      </c>
      <c r="D34" s="45">
        <f t="shared" si="0"/>
        <v>-8</v>
      </c>
      <c r="E34" s="44">
        <v>12</v>
      </c>
      <c r="F34" s="10">
        <v>55</v>
      </c>
      <c r="G34" s="45">
        <f t="shared" si="1"/>
        <v>-43</v>
      </c>
      <c r="H34" s="44">
        <v>74</v>
      </c>
      <c r="I34" s="10">
        <v>125</v>
      </c>
      <c r="J34" s="45">
        <f t="shared" si="2"/>
        <v>-51</v>
      </c>
      <c r="K34" s="44">
        <v>1</v>
      </c>
      <c r="L34" s="10">
        <v>3</v>
      </c>
      <c r="M34" s="45">
        <f t="shared" si="3"/>
        <v>-2</v>
      </c>
      <c r="N34" s="44">
        <v>92</v>
      </c>
      <c r="O34" s="10">
        <v>196</v>
      </c>
      <c r="P34" s="45">
        <f t="shared" si="4"/>
        <v>-104</v>
      </c>
    </row>
    <row r="35" spans="1:16" s="30" customFormat="1" x14ac:dyDescent="0.3">
      <c r="A35" s="35" t="s">
        <v>210</v>
      </c>
      <c r="B35" s="44">
        <v>4</v>
      </c>
      <c r="C35" s="10">
        <v>1</v>
      </c>
      <c r="D35" s="45">
        <f t="shared" si="0"/>
        <v>3</v>
      </c>
      <c r="E35" s="44">
        <v>2</v>
      </c>
      <c r="F35" s="10">
        <v>17</v>
      </c>
      <c r="G35" s="45">
        <f t="shared" si="1"/>
        <v>-15</v>
      </c>
      <c r="H35" s="44">
        <v>19</v>
      </c>
      <c r="I35" s="10">
        <v>46</v>
      </c>
      <c r="J35" s="45">
        <f t="shared" si="2"/>
        <v>-27</v>
      </c>
      <c r="K35" s="44">
        <v>0</v>
      </c>
      <c r="L35" s="10">
        <v>0</v>
      </c>
      <c r="M35" s="45">
        <f t="shared" si="3"/>
        <v>0</v>
      </c>
      <c r="N35" s="44">
        <v>25</v>
      </c>
      <c r="O35" s="10">
        <v>64</v>
      </c>
      <c r="P35" s="45">
        <f t="shared" si="4"/>
        <v>-39</v>
      </c>
    </row>
    <row r="36" spans="1:16" s="30" customFormat="1" x14ac:dyDescent="0.3">
      <c r="A36" s="35" t="s">
        <v>211</v>
      </c>
      <c r="B36" s="44">
        <v>9</v>
      </c>
      <c r="C36" s="10">
        <v>8</v>
      </c>
      <c r="D36" s="45">
        <f t="shared" si="0"/>
        <v>1</v>
      </c>
      <c r="E36" s="44">
        <v>7</v>
      </c>
      <c r="F36" s="10">
        <v>60</v>
      </c>
      <c r="G36" s="45">
        <f t="shared" si="1"/>
        <v>-53</v>
      </c>
      <c r="H36" s="44">
        <v>70</v>
      </c>
      <c r="I36" s="10">
        <v>97</v>
      </c>
      <c r="J36" s="45">
        <f t="shared" si="2"/>
        <v>-27</v>
      </c>
      <c r="K36" s="44">
        <v>0</v>
      </c>
      <c r="L36" s="10">
        <v>2</v>
      </c>
      <c r="M36" s="45">
        <f t="shared" si="3"/>
        <v>-2</v>
      </c>
      <c r="N36" s="44">
        <v>86</v>
      </c>
      <c r="O36" s="10">
        <v>167</v>
      </c>
      <c r="P36" s="45">
        <f t="shared" si="4"/>
        <v>-81</v>
      </c>
    </row>
    <row r="37" spans="1:16" s="30" customFormat="1" x14ac:dyDescent="0.3">
      <c r="A37" s="35" t="s">
        <v>212</v>
      </c>
      <c r="B37" s="44">
        <v>4</v>
      </c>
      <c r="C37" s="10">
        <v>10</v>
      </c>
      <c r="D37" s="45">
        <f t="shared" si="0"/>
        <v>-6</v>
      </c>
      <c r="E37" s="44">
        <v>13</v>
      </c>
      <c r="F37" s="10">
        <v>75</v>
      </c>
      <c r="G37" s="45">
        <f t="shared" si="1"/>
        <v>-62</v>
      </c>
      <c r="H37" s="44">
        <v>78</v>
      </c>
      <c r="I37" s="10">
        <v>142</v>
      </c>
      <c r="J37" s="45">
        <f t="shared" si="2"/>
        <v>-64</v>
      </c>
      <c r="K37" s="44">
        <v>2</v>
      </c>
      <c r="L37" s="10">
        <v>0</v>
      </c>
      <c r="M37" s="45">
        <f t="shared" si="3"/>
        <v>2</v>
      </c>
      <c r="N37" s="44">
        <v>97</v>
      </c>
      <c r="O37" s="10">
        <v>227</v>
      </c>
      <c r="P37" s="45">
        <f t="shared" si="4"/>
        <v>-130</v>
      </c>
    </row>
    <row r="38" spans="1:16" s="30" customFormat="1" x14ac:dyDescent="0.3">
      <c r="A38" s="35" t="s">
        <v>213</v>
      </c>
      <c r="B38" s="44">
        <v>7</v>
      </c>
      <c r="C38" s="10">
        <v>7</v>
      </c>
      <c r="D38" s="45">
        <f t="shared" si="0"/>
        <v>0</v>
      </c>
      <c r="E38" s="44">
        <v>7</v>
      </c>
      <c r="F38" s="10">
        <v>54</v>
      </c>
      <c r="G38" s="45">
        <f t="shared" si="1"/>
        <v>-47</v>
      </c>
      <c r="H38" s="44">
        <v>75</v>
      </c>
      <c r="I38" s="10">
        <v>125</v>
      </c>
      <c r="J38" s="45">
        <f t="shared" si="2"/>
        <v>-50</v>
      </c>
      <c r="K38" s="44">
        <v>0</v>
      </c>
      <c r="L38" s="10">
        <v>0</v>
      </c>
      <c r="M38" s="45">
        <f t="shared" si="3"/>
        <v>0</v>
      </c>
      <c r="N38" s="44">
        <v>89</v>
      </c>
      <c r="O38" s="10">
        <v>186</v>
      </c>
      <c r="P38" s="45">
        <f t="shared" si="4"/>
        <v>-97</v>
      </c>
    </row>
    <row r="39" spans="1:16" s="30" customFormat="1" x14ac:dyDescent="0.3">
      <c r="A39" s="35" t="s">
        <v>214</v>
      </c>
      <c r="B39" s="44">
        <v>7</v>
      </c>
      <c r="C39" s="10">
        <v>6</v>
      </c>
      <c r="D39" s="45">
        <f t="shared" si="0"/>
        <v>1</v>
      </c>
      <c r="E39" s="44">
        <v>14</v>
      </c>
      <c r="F39" s="10">
        <v>66</v>
      </c>
      <c r="G39" s="45">
        <f t="shared" si="1"/>
        <v>-52</v>
      </c>
      <c r="H39" s="44">
        <v>90</v>
      </c>
      <c r="I39" s="10">
        <v>146</v>
      </c>
      <c r="J39" s="45">
        <f t="shared" si="2"/>
        <v>-56</v>
      </c>
      <c r="K39" s="44">
        <v>0</v>
      </c>
      <c r="L39" s="10">
        <v>4</v>
      </c>
      <c r="M39" s="45">
        <f t="shared" si="3"/>
        <v>-4</v>
      </c>
      <c r="N39" s="44">
        <v>111</v>
      </c>
      <c r="O39" s="10">
        <v>222</v>
      </c>
      <c r="P39" s="45">
        <f t="shared" si="4"/>
        <v>-111</v>
      </c>
    </row>
    <row r="40" spans="1:16" s="30" customFormat="1" x14ac:dyDescent="0.3">
      <c r="A40" s="36" t="s">
        <v>12</v>
      </c>
      <c r="B40" s="46">
        <f t="shared" ref="B40:O40" si="9">SUM(B33:B39)</f>
        <v>37</v>
      </c>
      <c r="C40" s="8">
        <f t="shared" si="9"/>
        <v>45</v>
      </c>
      <c r="D40" s="47">
        <f t="shared" si="0"/>
        <v>-8</v>
      </c>
      <c r="E40" s="46">
        <f t="shared" si="9"/>
        <v>57</v>
      </c>
      <c r="F40" s="8">
        <f t="shared" si="9"/>
        <v>351</v>
      </c>
      <c r="G40" s="47">
        <f t="shared" si="1"/>
        <v>-294</v>
      </c>
      <c r="H40" s="46">
        <f t="shared" si="9"/>
        <v>424</v>
      </c>
      <c r="I40" s="8">
        <f t="shared" si="9"/>
        <v>731</v>
      </c>
      <c r="J40" s="47">
        <f t="shared" si="2"/>
        <v>-307</v>
      </c>
      <c r="K40" s="46">
        <f t="shared" si="9"/>
        <v>3</v>
      </c>
      <c r="L40" s="8">
        <f t="shared" si="9"/>
        <v>9</v>
      </c>
      <c r="M40" s="47">
        <f t="shared" si="3"/>
        <v>-6</v>
      </c>
      <c r="N40" s="46">
        <f t="shared" si="9"/>
        <v>521</v>
      </c>
      <c r="O40" s="8">
        <f t="shared" si="9"/>
        <v>1136</v>
      </c>
      <c r="P40" s="47">
        <f t="shared" si="4"/>
        <v>-615</v>
      </c>
    </row>
    <row r="41" spans="1:16" s="30" customFormat="1" x14ac:dyDescent="0.3">
      <c r="A41" s="35" t="s">
        <v>215</v>
      </c>
      <c r="B41" s="44">
        <v>2</v>
      </c>
      <c r="C41" s="10">
        <v>2</v>
      </c>
      <c r="D41" s="45">
        <f t="shared" si="0"/>
        <v>0</v>
      </c>
      <c r="E41" s="44">
        <v>4</v>
      </c>
      <c r="F41" s="10">
        <v>13</v>
      </c>
      <c r="G41" s="45">
        <f t="shared" si="1"/>
        <v>-9</v>
      </c>
      <c r="H41" s="44">
        <v>15</v>
      </c>
      <c r="I41" s="10">
        <v>14</v>
      </c>
      <c r="J41" s="45">
        <f t="shared" si="2"/>
        <v>1</v>
      </c>
      <c r="K41" s="44">
        <v>0</v>
      </c>
      <c r="L41" s="10">
        <v>0</v>
      </c>
      <c r="M41" s="45">
        <f t="shared" si="3"/>
        <v>0</v>
      </c>
      <c r="N41" s="44">
        <v>21</v>
      </c>
      <c r="O41" s="10">
        <v>29</v>
      </c>
      <c r="P41" s="45">
        <f t="shared" si="4"/>
        <v>-8</v>
      </c>
    </row>
    <row r="42" spans="1:16" s="30" customFormat="1" x14ac:dyDescent="0.3">
      <c r="A42" s="35" t="s">
        <v>216</v>
      </c>
      <c r="B42" s="44">
        <v>6</v>
      </c>
      <c r="C42" s="10">
        <v>1</v>
      </c>
      <c r="D42" s="45">
        <f t="shared" si="0"/>
        <v>5</v>
      </c>
      <c r="E42" s="44">
        <v>4</v>
      </c>
      <c r="F42" s="10">
        <v>22</v>
      </c>
      <c r="G42" s="45">
        <f t="shared" si="1"/>
        <v>-18</v>
      </c>
      <c r="H42" s="44">
        <v>30</v>
      </c>
      <c r="I42" s="10">
        <v>36</v>
      </c>
      <c r="J42" s="45">
        <f t="shared" si="2"/>
        <v>-6</v>
      </c>
      <c r="K42" s="44">
        <v>1</v>
      </c>
      <c r="L42" s="10">
        <v>1</v>
      </c>
      <c r="M42" s="45">
        <f t="shared" si="3"/>
        <v>0</v>
      </c>
      <c r="N42" s="44">
        <v>41</v>
      </c>
      <c r="O42" s="10">
        <v>60</v>
      </c>
      <c r="P42" s="45">
        <f t="shared" si="4"/>
        <v>-19</v>
      </c>
    </row>
    <row r="43" spans="1:16" s="30" customFormat="1" x14ac:dyDescent="0.3">
      <c r="A43" s="35" t="s">
        <v>217</v>
      </c>
      <c r="B43" s="44">
        <v>3</v>
      </c>
      <c r="C43" s="10">
        <v>2</v>
      </c>
      <c r="D43" s="45">
        <f t="shared" si="0"/>
        <v>1</v>
      </c>
      <c r="E43" s="44">
        <v>2</v>
      </c>
      <c r="F43" s="10">
        <v>4</v>
      </c>
      <c r="G43" s="45">
        <f t="shared" si="1"/>
        <v>-2</v>
      </c>
      <c r="H43" s="44">
        <v>24</v>
      </c>
      <c r="I43" s="10">
        <v>33</v>
      </c>
      <c r="J43" s="45">
        <f t="shared" si="2"/>
        <v>-9</v>
      </c>
      <c r="K43" s="44">
        <v>0</v>
      </c>
      <c r="L43" s="10">
        <v>0</v>
      </c>
      <c r="M43" s="45">
        <f t="shared" si="3"/>
        <v>0</v>
      </c>
      <c r="N43" s="44">
        <v>29</v>
      </c>
      <c r="O43" s="10">
        <v>39</v>
      </c>
      <c r="P43" s="45">
        <f t="shared" si="4"/>
        <v>-10</v>
      </c>
    </row>
    <row r="44" spans="1:16" s="30" customFormat="1" x14ac:dyDescent="0.3">
      <c r="A44" s="35" t="s">
        <v>218</v>
      </c>
      <c r="B44" s="44">
        <v>3</v>
      </c>
      <c r="C44" s="10">
        <v>5</v>
      </c>
      <c r="D44" s="45">
        <f t="shared" si="0"/>
        <v>-2</v>
      </c>
      <c r="E44" s="44">
        <v>5</v>
      </c>
      <c r="F44" s="10">
        <v>20</v>
      </c>
      <c r="G44" s="45">
        <f t="shared" si="1"/>
        <v>-15</v>
      </c>
      <c r="H44" s="44">
        <v>49</v>
      </c>
      <c r="I44" s="10">
        <v>108</v>
      </c>
      <c r="J44" s="45">
        <f t="shared" si="2"/>
        <v>-59</v>
      </c>
      <c r="K44" s="44">
        <v>0</v>
      </c>
      <c r="L44" s="10">
        <v>2</v>
      </c>
      <c r="M44" s="45">
        <f t="shared" si="3"/>
        <v>-2</v>
      </c>
      <c r="N44" s="44">
        <v>57</v>
      </c>
      <c r="O44" s="10">
        <v>135</v>
      </c>
      <c r="P44" s="45">
        <f t="shared" si="4"/>
        <v>-78</v>
      </c>
    </row>
    <row r="45" spans="1:16" s="30" customFormat="1" x14ac:dyDescent="0.3">
      <c r="A45" s="36" t="s">
        <v>13</v>
      </c>
      <c r="B45" s="46">
        <f t="shared" ref="B45:P45" si="10">SUM(B41:B44)</f>
        <v>14</v>
      </c>
      <c r="C45" s="8">
        <f t="shared" si="10"/>
        <v>10</v>
      </c>
      <c r="D45" s="47">
        <f t="shared" si="10"/>
        <v>4</v>
      </c>
      <c r="E45" s="46">
        <f t="shared" si="10"/>
        <v>15</v>
      </c>
      <c r="F45" s="8">
        <f t="shared" si="10"/>
        <v>59</v>
      </c>
      <c r="G45" s="47">
        <f t="shared" si="10"/>
        <v>-44</v>
      </c>
      <c r="H45" s="46">
        <f t="shared" si="10"/>
        <v>118</v>
      </c>
      <c r="I45" s="8">
        <f t="shared" si="10"/>
        <v>191</v>
      </c>
      <c r="J45" s="47">
        <f t="shared" si="10"/>
        <v>-73</v>
      </c>
      <c r="K45" s="46">
        <f t="shared" si="10"/>
        <v>1</v>
      </c>
      <c r="L45" s="8">
        <f t="shared" si="10"/>
        <v>3</v>
      </c>
      <c r="M45" s="47">
        <f t="shared" si="10"/>
        <v>-2</v>
      </c>
      <c r="N45" s="46">
        <f t="shared" si="10"/>
        <v>148</v>
      </c>
      <c r="O45" s="8">
        <f t="shared" si="10"/>
        <v>263</v>
      </c>
      <c r="P45" s="47">
        <f t="shared" si="10"/>
        <v>-115</v>
      </c>
    </row>
    <row r="46" spans="1:16" s="30" customFormat="1" x14ac:dyDescent="0.3">
      <c r="A46" s="35" t="s">
        <v>219</v>
      </c>
      <c r="B46" s="44">
        <v>1</v>
      </c>
      <c r="C46" s="10">
        <v>6</v>
      </c>
      <c r="D46" s="45">
        <f t="shared" si="0"/>
        <v>-5</v>
      </c>
      <c r="E46" s="44">
        <v>6</v>
      </c>
      <c r="F46" s="10">
        <v>51</v>
      </c>
      <c r="G46" s="45">
        <f t="shared" si="1"/>
        <v>-45</v>
      </c>
      <c r="H46" s="44">
        <v>65</v>
      </c>
      <c r="I46" s="10">
        <v>138</v>
      </c>
      <c r="J46" s="45">
        <f t="shared" si="2"/>
        <v>-73</v>
      </c>
      <c r="K46" s="44">
        <v>1</v>
      </c>
      <c r="L46" s="10">
        <v>1</v>
      </c>
      <c r="M46" s="45">
        <f t="shared" si="3"/>
        <v>0</v>
      </c>
      <c r="N46" s="44">
        <v>73</v>
      </c>
      <c r="O46" s="10">
        <v>196</v>
      </c>
      <c r="P46" s="45">
        <f t="shared" si="4"/>
        <v>-123</v>
      </c>
    </row>
    <row r="47" spans="1:16" s="30" customFormat="1" x14ac:dyDescent="0.3">
      <c r="A47" s="35" t="s">
        <v>220</v>
      </c>
      <c r="B47" s="44">
        <v>1</v>
      </c>
      <c r="C47" s="10">
        <v>2</v>
      </c>
      <c r="D47" s="45">
        <f t="shared" si="0"/>
        <v>-1</v>
      </c>
      <c r="E47" s="44">
        <v>11</v>
      </c>
      <c r="F47" s="10">
        <v>11</v>
      </c>
      <c r="G47" s="45">
        <f t="shared" si="1"/>
        <v>0</v>
      </c>
      <c r="H47" s="44">
        <v>33</v>
      </c>
      <c r="I47" s="10">
        <v>59</v>
      </c>
      <c r="J47" s="45">
        <f t="shared" si="2"/>
        <v>-26</v>
      </c>
      <c r="K47" s="44">
        <v>0</v>
      </c>
      <c r="L47" s="10">
        <v>0</v>
      </c>
      <c r="M47" s="45">
        <f t="shared" si="3"/>
        <v>0</v>
      </c>
      <c r="N47" s="44">
        <v>45</v>
      </c>
      <c r="O47" s="10">
        <v>72</v>
      </c>
      <c r="P47" s="45">
        <f t="shared" si="4"/>
        <v>-27</v>
      </c>
    </row>
    <row r="48" spans="1:16" s="30" customFormat="1" x14ac:dyDescent="0.3">
      <c r="A48" s="35" t="s">
        <v>221</v>
      </c>
      <c r="B48" s="44">
        <v>4</v>
      </c>
      <c r="C48" s="10">
        <v>4</v>
      </c>
      <c r="D48" s="45">
        <f t="shared" si="0"/>
        <v>0</v>
      </c>
      <c r="E48" s="44">
        <v>2</v>
      </c>
      <c r="F48" s="10">
        <v>20</v>
      </c>
      <c r="G48" s="45">
        <f t="shared" si="1"/>
        <v>-18</v>
      </c>
      <c r="H48" s="44">
        <v>38</v>
      </c>
      <c r="I48" s="10">
        <v>56</v>
      </c>
      <c r="J48" s="45">
        <f t="shared" si="2"/>
        <v>-18</v>
      </c>
      <c r="K48" s="44">
        <v>0</v>
      </c>
      <c r="L48" s="10">
        <v>0</v>
      </c>
      <c r="M48" s="45">
        <f t="shared" si="3"/>
        <v>0</v>
      </c>
      <c r="N48" s="44">
        <v>44</v>
      </c>
      <c r="O48" s="10">
        <v>80</v>
      </c>
      <c r="P48" s="45">
        <f t="shared" si="4"/>
        <v>-36</v>
      </c>
    </row>
    <row r="49" spans="1:16" s="30" customFormat="1" x14ac:dyDescent="0.3">
      <c r="A49" s="35" t="s">
        <v>222</v>
      </c>
      <c r="B49" s="44">
        <v>0</v>
      </c>
      <c r="C49" s="10">
        <v>2</v>
      </c>
      <c r="D49" s="45">
        <f t="shared" si="0"/>
        <v>-2</v>
      </c>
      <c r="E49" s="44">
        <v>6</v>
      </c>
      <c r="F49" s="10">
        <v>38</v>
      </c>
      <c r="G49" s="45">
        <f t="shared" si="1"/>
        <v>-32</v>
      </c>
      <c r="H49" s="44">
        <v>57</v>
      </c>
      <c r="I49" s="10">
        <v>84</v>
      </c>
      <c r="J49" s="45">
        <f t="shared" si="2"/>
        <v>-27</v>
      </c>
      <c r="K49" s="44">
        <v>0</v>
      </c>
      <c r="L49" s="10">
        <v>0</v>
      </c>
      <c r="M49" s="45">
        <f t="shared" si="3"/>
        <v>0</v>
      </c>
      <c r="N49" s="44">
        <v>63</v>
      </c>
      <c r="O49" s="10">
        <v>124</v>
      </c>
      <c r="P49" s="45">
        <f t="shared" si="4"/>
        <v>-61</v>
      </c>
    </row>
    <row r="50" spans="1:16" s="30" customFormat="1" x14ac:dyDescent="0.3">
      <c r="A50" s="36" t="s">
        <v>14</v>
      </c>
      <c r="B50" s="46">
        <f t="shared" ref="B50:O50" si="11">SUM(B46:B49)</f>
        <v>6</v>
      </c>
      <c r="C50" s="8">
        <f t="shared" si="11"/>
        <v>14</v>
      </c>
      <c r="D50" s="47">
        <f t="shared" si="0"/>
        <v>-8</v>
      </c>
      <c r="E50" s="46">
        <f t="shared" si="11"/>
        <v>25</v>
      </c>
      <c r="F50" s="8">
        <f t="shared" si="11"/>
        <v>120</v>
      </c>
      <c r="G50" s="47">
        <f t="shared" si="1"/>
        <v>-95</v>
      </c>
      <c r="H50" s="46">
        <f t="shared" si="11"/>
        <v>193</v>
      </c>
      <c r="I50" s="8">
        <f t="shared" si="11"/>
        <v>337</v>
      </c>
      <c r="J50" s="47">
        <f t="shared" si="2"/>
        <v>-144</v>
      </c>
      <c r="K50" s="46">
        <f t="shared" si="11"/>
        <v>1</v>
      </c>
      <c r="L50" s="8">
        <f t="shared" si="11"/>
        <v>1</v>
      </c>
      <c r="M50" s="47">
        <f t="shared" si="3"/>
        <v>0</v>
      </c>
      <c r="N50" s="46">
        <f t="shared" si="11"/>
        <v>225</v>
      </c>
      <c r="O50" s="8">
        <f t="shared" si="11"/>
        <v>472</v>
      </c>
      <c r="P50" s="47">
        <f t="shared" si="4"/>
        <v>-247</v>
      </c>
    </row>
    <row r="51" spans="1:16" s="30" customFormat="1" x14ac:dyDescent="0.3">
      <c r="A51" s="35" t="s">
        <v>223</v>
      </c>
      <c r="B51" s="44">
        <v>6</v>
      </c>
      <c r="C51" s="10">
        <v>9</v>
      </c>
      <c r="D51" s="45">
        <f t="shared" si="0"/>
        <v>-3</v>
      </c>
      <c r="E51" s="44">
        <v>14</v>
      </c>
      <c r="F51" s="10">
        <v>74</v>
      </c>
      <c r="G51" s="45">
        <f t="shared" si="1"/>
        <v>-60</v>
      </c>
      <c r="H51" s="44">
        <v>74</v>
      </c>
      <c r="I51" s="10">
        <v>103</v>
      </c>
      <c r="J51" s="45">
        <f t="shared" si="2"/>
        <v>-29</v>
      </c>
      <c r="K51" s="44">
        <v>0</v>
      </c>
      <c r="L51" s="10">
        <v>1</v>
      </c>
      <c r="M51" s="45">
        <f t="shared" si="3"/>
        <v>-1</v>
      </c>
      <c r="N51" s="44">
        <v>94</v>
      </c>
      <c r="O51" s="10">
        <v>187</v>
      </c>
      <c r="P51" s="45">
        <f t="shared" si="4"/>
        <v>-93</v>
      </c>
    </row>
    <row r="52" spans="1:16" s="30" customFormat="1" x14ac:dyDescent="0.3">
      <c r="A52" s="35" t="s">
        <v>224</v>
      </c>
      <c r="B52" s="44">
        <v>5</v>
      </c>
      <c r="C52" s="10">
        <v>4</v>
      </c>
      <c r="D52" s="45">
        <f t="shared" si="0"/>
        <v>1</v>
      </c>
      <c r="E52" s="44">
        <v>1</v>
      </c>
      <c r="F52" s="10">
        <v>36</v>
      </c>
      <c r="G52" s="45">
        <f t="shared" si="1"/>
        <v>-35</v>
      </c>
      <c r="H52" s="44">
        <v>39</v>
      </c>
      <c r="I52" s="10">
        <v>56</v>
      </c>
      <c r="J52" s="45">
        <f t="shared" si="2"/>
        <v>-17</v>
      </c>
      <c r="K52" s="44">
        <v>0</v>
      </c>
      <c r="L52" s="10">
        <v>0</v>
      </c>
      <c r="M52" s="45">
        <f t="shared" si="3"/>
        <v>0</v>
      </c>
      <c r="N52" s="44">
        <v>45</v>
      </c>
      <c r="O52" s="10">
        <v>96</v>
      </c>
      <c r="P52" s="45">
        <f t="shared" si="4"/>
        <v>-51</v>
      </c>
    </row>
    <row r="53" spans="1:16" s="30" customFormat="1" x14ac:dyDescent="0.3">
      <c r="A53" s="35" t="s">
        <v>225</v>
      </c>
      <c r="B53" s="44">
        <v>6</v>
      </c>
      <c r="C53" s="10">
        <v>5</v>
      </c>
      <c r="D53" s="45">
        <f t="shared" si="0"/>
        <v>1</v>
      </c>
      <c r="E53" s="44">
        <v>7</v>
      </c>
      <c r="F53" s="10">
        <v>34</v>
      </c>
      <c r="G53" s="45">
        <f t="shared" si="1"/>
        <v>-27</v>
      </c>
      <c r="H53" s="44">
        <v>34</v>
      </c>
      <c r="I53" s="10">
        <v>58</v>
      </c>
      <c r="J53" s="45">
        <f t="shared" si="2"/>
        <v>-24</v>
      </c>
      <c r="K53" s="44">
        <v>0</v>
      </c>
      <c r="L53" s="10">
        <v>0</v>
      </c>
      <c r="M53" s="45">
        <f t="shared" si="3"/>
        <v>0</v>
      </c>
      <c r="N53" s="44">
        <v>47</v>
      </c>
      <c r="O53" s="10">
        <v>97</v>
      </c>
      <c r="P53" s="45">
        <f t="shared" si="4"/>
        <v>-50</v>
      </c>
    </row>
    <row r="54" spans="1:16" s="30" customFormat="1" x14ac:dyDescent="0.3">
      <c r="A54" s="35" t="s">
        <v>226</v>
      </c>
      <c r="B54" s="44">
        <v>7</v>
      </c>
      <c r="C54" s="10">
        <v>13</v>
      </c>
      <c r="D54" s="45">
        <f t="shared" si="0"/>
        <v>-6</v>
      </c>
      <c r="E54" s="44">
        <v>8</v>
      </c>
      <c r="F54" s="10">
        <v>46</v>
      </c>
      <c r="G54" s="45">
        <f t="shared" si="1"/>
        <v>-38</v>
      </c>
      <c r="H54" s="44">
        <v>60</v>
      </c>
      <c r="I54" s="10">
        <v>100</v>
      </c>
      <c r="J54" s="45">
        <f t="shared" si="2"/>
        <v>-40</v>
      </c>
      <c r="K54" s="44">
        <v>1</v>
      </c>
      <c r="L54" s="10">
        <v>2</v>
      </c>
      <c r="M54" s="45">
        <f t="shared" si="3"/>
        <v>-1</v>
      </c>
      <c r="N54" s="44">
        <v>76</v>
      </c>
      <c r="O54" s="10">
        <v>161</v>
      </c>
      <c r="P54" s="45">
        <f t="shared" si="4"/>
        <v>-85</v>
      </c>
    </row>
    <row r="55" spans="1:16" s="30" customFormat="1" x14ac:dyDescent="0.3">
      <c r="A55" s="35" t="s">
        <v>227</v>
      </c>
      <c r="B55" s="44">
        <v>3</v>
      </c>
      <c r="C55" s="10">
        <v>3</v>
      </c>
      <c r="D55" s="45">
        <f t="shared" si="0"/>
        <v>0</v>
      </c>
      <c r="E55" s="44">
        <v>3</v>
      </c>
      <c r="F55" s="10">
        <v>19</v>
      </c>
      <c r="G55" s="45">
        <f t="shared" si="1"/>
        <v>-16</v>
      </c>
      <c r="H55" s="44">
        <v>30</v>
      </c>
      <c r="I55" s="10">
        <v>57</v>
      </c>
      <c r="J55" s="45">
        <f t="shared" si="2"/>
        <v>-27</v>
      </c>
      <c r="K55" s="44">
        <v>0</v>
      </c>
      <c r="L55" s="10">
        <v>1</v>
      </c>
      <c r="M55" s="45">
        <f t="shared" si="3"/>
        <v>-1</v>
      </c>
      <c r="N55" s="44">
        <v>36</v>
      </c>
      <c r="O55" s="10">
        <v>80</v>
      </c>
      <c r="P55" s="45">
        <f t="shared" si="4"/>
        <v>-44</v>
      </c>
    </row>
    <row r="56" spans="1:16" s="30" customFormat="1" x14ac:dyDescent="0.3">
      <c r="A56" s="35" t="s">
        <v>228</v>
      </c>
      <c r="B56" s="44">
        <v>7</v>
      </c>
      <c r="C56" s="10">
        <v>10</v>
      </c>
      <c r="D56" s="45">
        <f t="shared" si="0"/>
        <v>-3</v>
      </c>
      <c r="E56" s="44">
        <v>8</v>
      </c>
      <c r="F56" s="10">
        <v>27</v>
      </c>
      <c r="G56" s="45">
        <f t="shared" si="1"/>
        <v>-19</v>
      </c>
      <c r="H56" s="44">
        <v>32</v>
      </c>
      <c r="I56" s="10">
        <v>53</v>
      </c>
      <c r="J56" s="45">
        <f t="shared" si="2"/>
        <v>-21</v>
      </c>
      <c r="K56" s="44">
        <v>1</v>
      </c>
      <c r="L56" s="10">
        <v>1</v>
      </c>
      <c r="M56" s="45">
        <f t="shared" si="3"/>
        <v>0</v>
      </c>
      <c r="N56" s="44">
        <v>48</v>
      </c>
      <c r="O56" s="10">
        <v>91</v>
      </c>
      <c r="P56" s="45">
        <f t="shared" si="4"/>
        <v>-43</v>
      </c>
    </row>
    <row r="57" spans="1:16" s="30" customFormat="1" x14ac:dyDescent="0.3">
      <c r="A57" s="35" t="s">
        <v>229</v>
      </c>
      <c r="B57" s="44">
        <v>2</v>
      </c>
      <c r="C57" s="10">
        <v>7</v>
      </c>
      <c r="D57" s="45">
        <f t="shared" si="0"/>
        <v>-5</v>
      </c>
      <c r="E57" s="44">
        <v>5</v>
      </c>
      <c r="F57" s="10">
        <v>45</v>
      </c>
      <c r="G57" s="45">
        <f t="shared" si="1"/>
        <v>-40</v>
      </c>
      <c r="H57" s="44">
        <v>34</v>
      </c>
      <c r="I57" s="10">
        <v>49</v>
      </c>
      <c r="J57" s="45">
        <f t="shared" si="2"/>
        <v>-15</v>
      </c>
      <c r="K57" s="44">
        <v>0</v>
      </c>
      <c r="L57" s="10">
        <v>1</v>
      </c>
      <c r="M57" s="45">
        <f t="shared" si="3"/>
        <v>-1</v>
      </c>
      <c r="N57" s="44">
        <v>41</v>
      </c>
      <c r="O57" s="10">
        <v>102</v>
      </c>
      <c r="P57" s="45">
        <f t="shared" si="4"/>
        <v>-61</v>
      </c>
    </row>
    <row r="58" spans="1:16" s="30" customFormat="1" x14ac:dyDescent="0.3">
      <c r="A58" s="35" t="s">
        <v>230</v>
      </c>
      <c r="B58" s="44">
        <v>6</v>
      </c>
      <c r="C58" s="10">
        <v>7</v>
      </c>
      <c r="D58" s="45">
        <f t="shared" si="0"/>
        <v>-1</v>
      </c>
      <c r="E58" s="44">
        <v>8</v>
      </c>
      <c r="F58" s="10">
        <v>37</v>
      </c>
      <c r="G58" s="45">
        <f t="shared" si="1"/>
        <v>-29</v>
      </c>
      <c r="H58" s="44">
        <v>51</v>
      </c>
      <c r="I58" s="10">
        <v>76</v>
      </c>
      <c r="J58" s="45">
        <f t="shared" si="2"/>
        <v>-25</v>
      </c>
      <c r="K58" s="44">
        <v>1</v>
      </c>
      <c r="L58" s="10">
        <v>1</v>
      </c>
      <c r="M58" s="45">
        <f t="shared" si="3"/>
        <v>0</v>
      </c>
      <c r="N58" s="44">
        <v>66</v>
      </c>
      <c r="O58" s="10">
        <v>121</v>
      </c>
      <c r="P58" s="45">
        <f t="shared" si="4"/>
        <v>-55</v>
      </c>
    </row>
    <row r="59" spans="1:16" s="30" customFormat="1" x14ac:dyDescent="0.3">
      <c r="A59" s="35" t="s">
        <v>231</v>
      </c>
      <c r="B59" s="44">
        <v>10</v>
      </c>
      <c r="C59" s="10">
        <v>7</v>
      </c>
      <c r="D59" s="45">
        <f t="shared" si="0"/>
        <v>3</v>
      </c>
      <c r="E59" s="44">
        <v>6</v>
      </c>
      <c r="F59" s="10">
        <v>41</v>
      </c>
      <c r="G59" s="45">
        <f t="shared" si="1"/>
        <v>-35</v>
      </c>
      <c r="H59" s="44">
        <v>42</v>
      </c>
      <c r="I59" s="10">
        <v>76</v>
      </c>
      <c r="J59" s="45">
        <f t="shared" si="2"/>
        <v>-34</v>
      </c>
      <c r="K59" s="44">
        <v>0</v>
      </c>
      <c r="L59" s="10">
        <v>1</v>
      </c>
      <c r="M59" s="45">
        <f t="shared" si="3"/>
        <v>-1</v>
      </c>
      <c r="N59" s="44">
        <v>58</v>
      </c>
      <c r="O59" s="10">
        <v>125</v>
      </c>
      <c r="P59" s="45">
        <f t="shared" si="4"/>
        <v>-67</v>
      </c>
    </row>
    <row r="60" spans="1:16" s="30" customFormat="1" x14ac:dyDescent="0.3">
      <c r="A60" s="36" t="s">
        <v>15</v>
      </c>
      <c r="B60" s="46">
        <f t="shared" ref="B60:O60" si="12">SUM(B51:B59)</f>
        <v>52</v>
      </c>
      <c r="C60" s="8">
        <f t="shared" si="12"/>
        <v>65</v>
      </c>
      <c r="D60" s="47">
        <f t="shared" si="0"/>
        <v>-13</v>
      </c>
      <c r="E60" s="46">
        <f t="shared" si="12"/>
        <v>60</v>
      </c>
      <c r="F60" s="8">
        <f t="shared" si="12"/>
        <v>359</v>
      </c>
      <c r="G60" s="47">
        <f t="shared" si="1"/>
        <v>-299</v>
      </c>
      <c r="H60" s="46">
        <f t="shared" si="12"/>
        <v>396</v>
      </c>
      <c r="I60" s="8">
        <f t="shared" si="12"/>
        <v>628</v>
      </c>
      <c r="J60" s="47">
        <f t="shared" si="2"/>
        <v>-232</v>
      </c>
      <c r="K60" s="46">
        <f t="shared" si="12"/>
        <v>3</v>
      </c>
      <c r="L60" s="8">
        <f t="shared" si="12"/>
        <v>8</v>
      </c>
      <c r="M60" s="47">
        <f t="shared" si="3"/>
        <v>-5</v>
      </c>
      <c r="N60" s="46">
        <f t="shared" si="12"/>
        <v>511</v>
      </c>
      <c r="O60" s="8">
        <f t="shared" si="12"/>
        <v>1060</v>
      </c>
      <c r="P60" s="47">
        <f t="shared" si="4"/>
        <v>-549</v>
      </c>
    </row>
    <row r="61" spans="1:16" s="30" customFormat="1" x14ac:dyDescent="0.3">
      <c r="A61" s="35" t="s">
        <v>232</v>
      </c>
      <c r="B61" s="44">
        <v>7</v>
      </c>
      <c r="C61" s="10">
        <v>0</v>
      </c>
      <c r="D61" s="45">
        <f t="shared" si="0"/>
        <v>7</v>
      </c>
      <c r="E61" s="44">
        <v>1</v>
      </c>
      <c r="F61" s="10">
        <v>18</v>
      </c>
      <c r="G61" s="45">
        <f t="shared" si="1"/>
        <v>-17</v>
      </c>
      <c r="H61" s="44">
        <v>16</v>
      </c>
      <c r="I61" s="10">
        <v>34</v>
      </c>
      <c r="J61" s="45">
        <f t="shared" si="2"/>
        <v>-18</v>
      </c>
      <c r="K61" s="44">
        <v>0</v>
      </c>
      <c r="L61" s="10">
        <v>0</v>
      </c>
      <c r="M61" s="45">
        <f t="shared" si="3"/>
        <v>0</v>
      </c>
      <c r="N61" s="44">
        <v>24</v>
      </c>
      <c r="O61" s="10">
        <v>52</v>
      </c>
      <c r="P61" s="45">
        <f t="shared" si="4"/>
        <v>-28</v>
      </c>
    </row>
    <row r="62" spans="1:16" s="30" customFormat="1" x14ac:dyDescent="0.3">
      <c r="A62" s="35" t="s">
        <v>233</v>
      </c>
      <c r="B62" s="44">
        <v>8</v>
      </c>
      <c r="C62" s="10">
        <v>14</v>
      </c>
      <c r="D62" s="45">
        <f t="shared" si="0"/>
        <v>-6</v>
      </c>
      <c r="E62" s="44">
        <v>10</v>
      </c>
      <c r="F62" s="10">
        <v>66</v>
      </c>
      <c r="G62" s="45">
        <f t="shared" si="1"/>
        <v>-56</v>
      </c>
      <c r="H62" s="44">
        <v>40</v>
      </c>
      <c r="I62" s="10">
        <v>69</v>
      </c>
      <c r="J62" s="45">
        <f t="shared" si="2"/>
        <v>-29</v>
      </c>
      <c r="K62" s="44">
        <v>2</v>
      </c>
      <c r="L62" s="10">
        <v>2</v>
      </c>
      <c r="M62" s="45">
        <f t="shared" si="3"/>
        <v>0</v>
      </c>
      <c r="N62" s="44">
        <v>60</v>
      </c>
      <c r="O62" s="10">
        <v>151</v>
      </c>
      <c r="P62" s="45">
        <f t="shared" si="4"/>
        <v>-91</v>
      </c>
    </row>
    <row r="63" spans="1:16" s="30" customFormat="1" x14ac:dyDescent="0.3">
      <c r="A63" s="35" t="s">
        <v>234</v>
      </c>
      <c r="B63" s="44">
        <v>1</v>
      </c>
      <c r="C63" s="10">
        <v>0</v>
      </c>
      <c r="D63" s="45">
        <f t="shared" si="0"/>
        <v>1</v>
      </c>
      <c r="E63" s="44">
        <v>2</v>
      </c>
      <c r="F63" s="10">
        <v>12</v>
      </c>
      <c r="G63" s="45">
        <f t="shared" si="1"/>
        <v>-10</v>
      </c>
      <c r="H63" s="44">
        <v>19</v>
      </c>
      <c r="I63" s="10">
        <v>33</v>
      </c>
      <c r="J63" s="45">
        <f t="shared" si="2"/>
        <v>-14</v>
      </c>
      <c r="K63" s="44">
        <v>3</v>
      </c>
      <c r="L63" s="10">
        <v>0</v>
      </c>
      <c r="M63" s="45">
        <f t="shared" si="3"/>
        <v>3</v>
      </c>
      <c r="N63" s="44">
        <v>25</v>
      </c>
      <c r="O63" s="10">
        <v>45</v>
      </c>
      <c r="P63" s="45">
        <f t="shared" si="4"/>
        <v>-20</v>
      </c>
    </row>
    <row r="64" spans="1:16" s="30" customFormat="1" x14ac:dyDescent="0.3">
      <c r="A64" s="35" t="s">
        <v>235</v>
      </c>
      <c r="B64" s="44">
        <v>2</v>
      </c>
      <c r="C64" s="10">
        <v>2</v>
      </c>
      <c r="D64" s="45">
        <f t="shared" si="0"/>
        <v>0</v>
      </c>
      <c r="E64" s="44">
        <v>5</v>
      </c>
      <c r="F64" s="10">
        <v>22</v>
      </c>
      <c r="G64" s="45">
        <f t="shared" si="1"/>
        <v>-17</v>
      </c>
      <c r="H64" s="44">
        <v>30</v>
      </c>
      <c r="I64" s="10">
        <v>52</v>
      </c>
      <c r="J64" s="45">
        <f t="shared" si="2"/>
        <v>-22</v>
      </c>
      <c r="K64" s="44">
        <v>0</v>
      </c>
      <c r="L64" s="10">
        <v>0</v>
      </c>
      <c r="M64" s="45">
        <f t="shared" si="3"/>
        <v>0</v>
      </c>
      <c r="N64" s="44">
        <v>37</v>
      </c>
      <c r="O64" s="10">
        <v>76</v>
      </c>
      <c r="P64" s="45">
        <f t="shared" si="4"/>
        <v>-39</v>
      </c>
    </row>
    <row r="65" spans="1:16" s="30" customFormat="1" x14ac:dyDescent="0.3">
      <c r="A65" s="35" t="s">
        <v>236</v>
      </c>
      <c r="B65" s="44">
        <v>2</v>
      </c>
      <c r="C65" s="10">
        <v>8</v>
      </c>
      <c r="D65" s="45">
        <f t="shared" si="0"/>
        <v>-6</v>
      </c>
      <c r="E65" s="44">
        <v>3</v>
      </c>
      <c r="F65" s="10">
        <v>24</v>
      </c>
      <c r="G65" s="45">
        <f t="shared" si="1"/>
        <v>-21</v>
      </c>
      <c r="H65" s="44">
        <v>29</v>
      </c>
      <c r="I65" s="10">
        <v>56</v>
      </c>
      <c r="J65" s="45">
        <f t="shared" si="2"/>
        <v>-27</v>
      </c>
      <c r="K65" s="44">
        <v>1</v>
      </c>
      <c r="L65" s="10">
        <v>0</v>
      </c>
      <c r="M65" s="45">
        <f t="shared" si="3"/>
        <v>1</v>
      </c>
      <c r="N65" s="44">
        <v>35</v>
      </c>
      <c r="O65" s="10">
        <v>88</v>
      </c>
      <c r="P65" s="45">
        <f t="shared" si="4"/>
        <v>-53</v>
      </c>
    </row>
    <row r="66" spans="1:16" s="30" customFormat="1" x14ac:dyDescent="0.3">
      <c r="A66" s="35" t="s">
        <v>237</v>
      </c>
      <c r="B66" s="44">
        <v>4</v>
      </c>
      <c r="C66" s="10">
        <v>7</v>
      </c>
      <c r="D66" s="45">
        <f t="shared" si="0"/>
        <v>-3</v>
      </c>
      <c r="E66" s="44">
        <v>1</v>
      </c>
      <c r="F66" s="10">
        <v>8</v>
      </c>
      <c r="G66" s="45">
        <f t="shared" si="1"/>
        <v>-7</v>
      </c>
      <c r="H66" s="44">
        <v>16</v>
      </c>
      <c r="I66" s="10">
        <v>30</v>
      </c>
      <c r="J66" s="45">
        <f t="shared" si="2"/>
        <v>-14</v>
      </c>
      <c r="K66" s="44">
        <v>0</v>
      </c>
      <c r="L66" s="10">
        <v>0</v>
      </c>
      <c r="M66" s="45">
        <f t="shared" si="3"/>
        <v>0</v>
      </c>
      <c r="N66" s="44">
        <v>21</v>
      </c>
      <c r="O66" s="10">
        <v>45</v>
      </c>
      <c r="P66" s="45">
        <f t="shared" si="4"/>
        <v>-24</v>
      </c>
    </row>
    <row r="67" spans="1:16" s="30" customFormat="1" x14ac:dyDescent="0.3">
      <c r="A67" s="35" t="s">
        <v>238</v>
      </c>
      <c r="B67" s="44">
        <v>5</v>
      </c>
      <c r="C67" s="10">
        <v>5</v>
      </c>
      <c r="D67" s="45">
        <f t="shared" si="0"/>
        <v>0</v>
      </c>
      <c r="E67" s="44">
        <v>3</v>
      </c>
      <c r="F67" s="10">
        <v>17</v>
      </c>
      <c r="G67" s="45">
        <f t="shared" si="1"/>
        <v>-14</v>
      </c>
      <c r="H67" s="44">
        <v>27</v>
      </c>
      <c r="I67" s="10">
        <v>41</v>
      </c>
      <c r="J67" s="45">
        <f t="shared" si="2"/>
        <v>-14</v>
      </c>
      <c r="K67" s="44">
        <v>1</v>
      </c>
      <c r="L67" s="10">
        <v>0</v>
      </c>
      <c r="M67" s="45">
        <f t="shared" si="3"/>
        <v>1</v>
      </c>
      <c r="N67" s="44">
        <v>36</v>
      </c>
      <c r="O67" s="10">
        <v>63</v>
      </c>
      <c r="P67" s="45">
        <f t="shared" si="4"/>
        <v>-27</v>
      </c>
    </row>
    <row r="68" spans="1:16" s="30" customFormat="1" x14ac:dyDescent="0.3">
      <c r="A68" s="35" t="s">
        <v>239</v>
      </c>
      <c r="B68" s="44">
        <v>0</v>
      </c>
      <c r="C68" s="10">
        <v>8</v>
      </c>
      <c r="D68" s="45">
        <f t="shared" si="0"/>
        <v>-8</v>
      </c>
      <c r="E68" s="44">
        <v>3</v>
      </c>
      <c r="F68" s="10">
        <v>25</v>
      </c>
      <c r="G68" s="45">
        <f t="shared" si="1"/>
        <v>-22</v>
      </c>
      <c r="H68" s="44">
        <v>6</v>
      </c>
      <c r="I68" s="10">
        <v>14</v>
      </c>
      <c r="J68" s="45">
        <f t="shared" si="2"/>
        <v>-8</v>
      </c>
      <c r="K68" s="44">
        <v>1</v>
      </c>
      <c r="L68" s="10">
        <v>0</v>
      </c>
      <c r="M68" s="45">
        <f t="shared" si="3"/>
        <v>1</v>
      </c>
      <c r="N68" s="44">
        <v>10</v>
      </c>
      <c r="O68" s="10">
        <v>47</v>
      </c>
      <c r="P68" s="45">
        <f t="shared" si="4"/>
        <v>-37</v>
      </c>
    </row>
    <row r="69" spans="1:16" s="30" customFormat="1" x14ac:dyDescent="0.3">
      <c r="A69" s="35" t="s">
        <v>240</v>
      </c>
      <c r="B69" s="44">
        <v>4</v>
      </c>
      <c r="C69" s="10">
        <v>4</v>
      </c>
      <c r="D69" s="45">
        <f t="shared" si="0"/>
        <v>0</v>
      </c>
      <c r="E69" s="44">
        <v>5</v>
      </c>
      <c r="F69" s="10">
        <v>14</v>
      </c>
      <c r="G69" s="45">
        <f t="shared" si="1"/>
        <v>-9</v>
      </c>
      <c r="H69" s="44">
        <v>22</v>
      </c>
      <c r="I69" s="10">
        <v>35</v>
      </c>
      <c r="J69" s="45">
        <f t="shared" si="2"/>
        <v>-13</v>
      </c>
      <c r="K69" s="44">
        <v>0</v>
      </c>
      <c r="L69" s="10">
        <v>0</v>
      </c>
      <c r="M69" s="45">
        <f t="shared" si="3"/>
        <v>0</v>
      </c>
      <c r="N69" s="44">
        <v>31</v>
      </c>
      <c r="O69" s="10">
        <v>53</v>
      </c>
      <c r="P69" s="45">
        <f t="shared" si="4"/>
        <v>-22</v>
      </c>
    </row>
    <row r="70" spans="1:16" s="30" customFormat="1" x14ac:dyDescent="0.3">
      <c r="A70" s="35" t="s">
        <v>241</v>
      </c>
      <c r="B70" s="44">
        <v>5</v>
      </c>
      <c r="C70" s="10">
        <v>1</v>
      </c>
      <c r="D70" s="45">
        <f t="shared" si="0"/>
        <v>4</v>
      </c>
      <c r="E70" s="44">
        <v>3</v>
      </c>
      <c r="F70" s="10">
        <v>16</v>
      </c>
      <c r="G70" s="45">
        <f t="shared" si="1"/>
        <v>-13</v>
      </c>
      <c r="H70" s="44">
        <v>15</v>
      </c>
      <c r="I70" s="10">
        <v>22</v>
      </c>
      <c r="J70" s="45">
        <f t="shared" si="2"/>
        <v>-7</v>
      </c>
      <c r="K70" s="44">
        <v>0</v>
      </c>
      <c r="L70" s="10">
        <v>1</v>
      </c>
      <c r="M70" s="45">
        <f t="shared" si="3"/>
        <v>-1</v>
      </c>
      <c r="N70" s="44">
        <v>23</v>
      </c>
      <c r="O70" s="10">
        <v>40</v>
      </c>
      <c r="P70" s="45">
        <f t="shared" si="4"/>
        <v>-17</v>
      </c>
    </row>
    <row r="71" spans="1:16" s="30" customFormat="1" x14ac:dyDescent="0.3">
      <c r="A71" s="36" t="s">
        <v>16</v>
      </c>
      <c r="B71" s="46">
        <f t="shared" ref="B71:O71" si="13">SUM(B61:B70)</f>
        <v>38</v>
      </c>
      <c r="C71" s="8">
        <f t="shared" si="13"/>
        <v>49</v>
      </c>
      <c r="D71" s="47">
        <f t="shared" ref="D71:D131" si="14">+B71-C71</f>
        <v>-11</v>
      </c>
      <c r="E71" s="46">
        <f t="shared" si="13"/>
        <v>36</v>
      </c>
      <c r="F71" s="8">
        <f t="shared" si="13"/>
        <v>222</v>
      </c>
      <c r="G71" s="47">
        <f t="shared" ref="G71:G131" si="15">+E71-F71</f>
        <v>-186</v>
      </c>
      <c r="H71" s="46">
        <f t="shared" si="13"/>
        <v>220</v>
      </c>
      <c r="I71" s="8">
        <f t="shared" si="13"/>
        <v>386</v>
      </c>
      <c r="J71" s="47">
        <f t="shared" ref="J71:J131" si="16">+H71-I71</f>
        <v>-166</v>
      </c>
      <c r="K71" s="46">
        <f t="shared" si="13"/>
        <v>8</v>
      </c>
      <c r="L71" s="8">
        <f t="shared" si="13"/>
        <v>3</v>
      </c>
      <c r="M71" s="47">
        <f t="shared" ref="M71:M131" si="17">+K71-L71</f>
        <v>5</v>
      </c>
      <c r="N71" s="46">
        <f t="shared" si="13"/>
        <v>302</v>
      </c>
      <c r="O71" s="8">
        <f t="shared" si="13"/>
        <v>660</v>
      </c>
      <c r="P71" s="47">
        <f t="shared" ref="P71:P131" si="18">+N71-O71</f>
        <v>-358</v>
      </c>
    </row>
    <row r="72" spans="1:16" s="30" customFormat="1" x14ac:dyDescent="0.3">
      <c r="A72" s="35" t="s">
        <v>242</v>
      </c>
      <c r="B72" s="44">
        <v>4</v>
      </c>
      <c r="C72" s="10">
        <v>7</v>
      </c>
      <c r="D72" s="45">
        <f t="shared" si="14"/>
        <v>-3</v>
      </c>
      <c r="E72" s="44">
        <v>3</v>
      </c>
      <c r="F72" s="10">
        <v>28</v>
      </c>
      <c r="G72" s="45">
        <f t="shared" si="15"/>
        <v>-25</v>
      </c>
      <c r="H72" s="44">
        <v>30</v>
      </c>
      <c r="I72" s="10">
        <v>58</v>
      </c>
      <c r="J72" s="45">
        <f t="shared" si="16"/>
        <v>-28</v>
      </c>
      <c r="K72" s="44">
        <v>1</v>
      </c>
      <c r="L72" s="10">
        <v>1</v>
      </c>
      <c r="M72" s="45">
        <f t="shared" si="17"/>
        <v>0</v>
      </c>
      <c r="N72" s="44">
        <v>38</v>
      </c>
      <c r="O72" s="10">
        <v>94</v>
      </c>
      <c r="P72" s="45">
        <f t="shared" si="18"/>
        <v>-56</v>
      </c>
    </row>
    <row r="73" spans="1:16" s="30" customFormat="1" x14ac:dyDescent="0.3">
      <c r="A73" s="35" t="s">
        <v>243</v>
      </c>
      <c r="B73" s="44">
        <v>5</v>
      </c>
      <c r="C73" s="10">
        <v>2</v>
      </c>
      <c r="D73" s="45">
        <f t="shared" si="14"/>
        <v>3</v>
      </c>
      <c r="E73" s="44">
        <v>1</v>
      </c>
      <c r="F73" s="10">
        <v>12</v>
      </c>
      <c r="G73" s="45">
        <f t="shared" si="15"/>
        <v>-11</v>
      </c>
      <c r="H73" s="44">
        <v>13</v>
      </c>
      <c r="I73" s="10">
        <v>21</v>
      </c>
      <c r="J73" s="45">
        <f t="shared" si="16"/>
        <v>-8</v>
      </c>
      <c r="K73" s="44">
        <v>0</v>
      </c>
      <c r="L73" s="10">
        <v>1</v>
      </c>
      <c r="M73" s="45">
        <f t="shared" si="17"/>
        <v>-1</v>
      </c>
      <c r="N73" s="44">
        <v>19</v>
      </c>
      <c r="O73" s="10">
        <v>36</v>
      </c>
      <c r="P73" s="45">
        <f t="shared" si="18"/>
        <v>-17</v>
      </c>
    </row>
    <row r="74" spans="1:16" s="30" customFormat="1" x14ac:dyDescent="0.3">
      <c r="A74" s="36" t="s">
        <v>17</v>
      </c>
      <c r="B74" s="46">
        <f t="shared" ref="B74:O74" si="19">SUM(B72:B73)</f>
        <v>9</v>
      </c>
      <c r="C74" s="8">
        <f t="shared" si="19"/>
        <v>9</v>
      </c>
      <c r="D74" s="47">
        <f t="shared" si="14"/>
        <v>0</v>
      </c>
      <c r="E74" s="46">
        <f t="shared" si="19"/>
        <v>4</v>
      </c>
      <c r="F74" s="8">
        <f t="shared" si="19"/>
        <v>40</v>
      </c>
      <c r="G74" s="47">
        <f t="shared" si="15"/>
        <v>-36</v>
      </c>
      <c r="H74" s="46">
        <f t="shared" si="19"/>
        <v>43</v>
      </c>
      <c r="I74" s="8">
        <f t="shared" si="19"/>
        <v>79</v>
      </c>
      <c r="J74" s="47">
        <f t="shared" si="16"/>
        <v>-36</v>
      </c>
      <c r="K74" s="46">
        <f t="shared" si="19"/>
        <v>1</v>
      </c>
      <c r="L74" s="8">
        <f t="shared" si="19"/>
        <v>2</v>
      </c>
      <c r="M74" s="47">
        <f t="shared" si="17"/>
        <v>-1</v>
      </c>
      <c r="N74" s="46">
        <f t="shared" si="19"/>
        <v>57</v>
      </c>
      <c r="O74" s="8">
        <f t="shared" si="19"/>
        <v>130</v>
      </c>
      <c r="P74" s="47">
        <f t="shared" si="18"/>
        <v>-73</v>
      </c>
    </row>
    <row r="75" spans="1:16" s="30" customFormat="1" x14ac:dyDescent="0.3">
      <c r="A75" s="37" t="s">
        <v>244</v>
      </c>
      <c r="B75" s="48">
        <v>0</v>
      </c>
      <c r="C75" s="11">
        <v>4</v>
      </c>
      <c r="D75" s="49">
        <f t="shared" si="14"/>
        <v>-4</v>
      </c>
      <c r="E75" s="48">
        <v>3</v>
      </c>
      <c r="F75" s="11">
        <v>21</v>
      </c>
      <c r="G75" s="49">
        <f t="shared" si="15"/>
        <v>-18</v>
      </c>
      <c r="H75" s="48">
        <v>23</v>
      </c>
      <c r="I75" s="11">
        <v>37</v>
      </c>
      <c r="J75" s="49">
        <f t="shared" si="16"/>
        <v>-14</v>
      </c>
      <c r="K75" s="48">
        <v>0</v>
      </c>
      <c r="L75" s="11">
        <v>0</v>
      </c>
      <c r="M75" s="49">
        <f t="shared" si="17"/>
        <v>0</v>
      </c>
      <c r="N75" s="48">
        <v>26</v>
      </c>
      <c r="O75" s="11">
        <v>62</v>
      </c>
      <c r="P75" s="49">
        <f t="shared" si="18"/>
        <v>-36</v>
      </c>
    </row>
    <row r="76" spans="1:16" s="30" customFormat="1" x14ac:dyDescent="0.3">
      <c r="A76" s="35" t="s">
        <v>245</v>
      </c>
      <c r="B76" s="44">
        <v>5</v>
      </c>
      <c r="C76" s="10">
        <v>6</v>
      </c>
      <c r="D76" s="45">
        <f t="shared" si="14"/>
        <v>-1</v>
      </c>
      <c r="E76" s="44">
        <v>4</v>
      </c>
      <c r="F76" s="10">
        <v>10</v>
      </c>
      <c r="G76" s="45">
        <f t="shared" si="15"/>
        <v>-6</v>
      </c>
      <c r="H76" s="44">
        <v>13</v>
      </c>
      <c r="I76" s="10">
        <v>32</v>
      </c>
      <c r="J76" s="45">
        <f t="shared" si="16"/>
        <v>-19</v>
      </c>
      <c r="K76" s="44">
        <v>2</v>
      </c>
      <c r="L76" s="10">
        <v>0</v>
      </c>
      <c r="M76" s="45">
        <f t="shared" si="17"/>
        <v>2</v>
      </c>
      <c r="N76" s="44">
        <v>24</v>
      </c>
      <c r="O76" s="10">
        <v>48</v>
      </c>
      <c r="P76" s="45">
        <f t="shared" si="18"/>
        <v>-24</v>
      </c>
    </row>
    <row r="77" spans="1:16" s="30" customFormat="1" x14ac:dyDescent="0.3">
      <c r="A77" s="35" t="s">
        <v>246</v>
      </c>
      <c r="B77" s="44">
        <v>1</v>
      </c>
      <c r="C77" s="10">
        <v>4</v>
      </c>
      <c r="D77" s="45">
        <f t="shared" si="14"/>
        <v>-3</v>
      </c>
      <c r="E77" s="44">
        <v>4</v>
      </c>
      <c r="F77" s="10">
        <v>15</v>
      </c>
      <c r="G77" s="45">
        <f t="shared" si="15"/>
        <v>-11</v>
      </c>
      <c r="H77" s="44">
        <v>18</v>
      </c>
      <c r="I77" s="10">
        <v>44</v>
      </c>
      <c r="J77" s="45">
        <f t="shared" si="16"/>
        <v>-26</v>
      </c>
      <c r="K77" s="44">
        <v>0</v>
      </c>
      <c r="L77" s="10">
        <v>0</v>
      </c>
      <c r="M77" s="45">
        <f t="shared" si="17"/>
        <v>0</v>
      </c>
      <c r="N77" s="44">
        <v>23</v>
      </c>
      <c r="O77" s="10">
        <v>63</v>
      </c>
      <c r="P77" s="45">
        <f t="shared" si="18"/>
        <v>-40</v>
      </c>
    </row>
    <row r="78" spans="1:16" s="30" customFormat="1" x14ac:dyDescent="0.3">
      <c r="A78" s="35" t="s">
        <v>247</v>
      </c>
      <c r="B78" s="44">
        <v>5</v>
      </c>
      <c r="C78" s="10">
        <v>6</v>
      </c>
      <c r="D78" s="45">
        <f t="shared" si="14"/>
        <v>-1</v>
      </c>
      <c r="E78" s="44">
        <v>5</v>
      </c>
      <c r="F78" s="10">
        <v>24</v>
      </c>
      <c r="G78" s="45">
        <f t="shared" si="15"/>
        <v>-19</v>
      </c>
      <c r="H78" s="44">
        <v>39</v>
      </c>
      <c r="I78" s="10">
        <v>59</v>
      </c>
      <c r="J78" s="45">
        <f t="shared" si="16"/>
        <v>-20</v>
      </c>
      <c r="K78" s="44">
        <v>2</v>
      </c>
      <c r="L78" s="10">
        <v>1</v>
      </c>
      <c r="M78" s="45">
        <f t="shared" si="17"/>
        <v>1</v>
      </c>
      <c r="N78" s="44">
        <v>51</v>
      </c>
      <c r="O78" s="10">
        <v>90</v>
      </c>
      <c r="P78" s="45">
        <f t="shared" si="18"/>
        <v>-39</v>
      </c>
    </row>
    <row r="79" spans="1:16" s="30" customFormat="1" x14ac:dyDescent="0.3">
      <c r="A79" s="38" t="s">
        <v>248</v>
      </c>
      <c r="B79" s="50">
        <v>1</v>
      </c>
      <c r="C79" s="12">
        <v>1</v>
      </c>
      <c r="D79" s="51">
        <f t="shared" si="14"/>
        <v>0</v>
      </c>
      <c r="E79" s="50">
        <v>5</v>
      </c>
      <c r="F79" s="12">
        <v>16</v>
      </c>
      <c r="G79" s="51">
        <f t="shared" si="15"/>
        <v>-11</v>
      </c>
      <c r="H79" s="50">
        <v>17</v>
      </c>
      <c r="I79" s="12">
        <v>24</v>
      </c>
      <c r="J79" s="51">
        <f t="shared" si="16"/>
        <v>-7</v>
      </c>
      <c r="K79" s="50">
        <v>0</v>
      </c>
      <c r="L79" s="12">
        <v>0</v>
      </c>
      <c r="M79" s="51">
        <f t="shared" si="17"/>
        <v>0</v>
      </c>
      <c r="N79" s="50">
        <v>23</v>
      </c>
      <c r="O79" s="12">
        <v>41</v>
      </c>
      <c r="P79" s="51">
        <f t="shared" si="18"/>
        <v>-18</v>
      </c>
    </row>
    <row r="80" spans="1:16" s="30" customFormat="1" x14ac:dyDescent="0.3">
      <c r="A80" s="36" t="s">
        <v>18</v>
      </c>
      <c r="B80" s="46">
        <f t="shared" ref="B80:O80" si="20">SUM(B75:B79)</f>
        <v>12</v>
      </c>
      <c r="C80" s="8">
        <f t="shared" si="20"/>
        <v>21</v>
      </c>
      <c r="D80" s="47">
        <f t="shared" si="14"/>
        <v>-9</v>
      </c>
      <c r="E80" s="46">
        <f t="shared" si="20"/>
        <v>21</v>
      </c>
      <c r="F80" s="8">
        <f t="shared" si="20"/>
        <v>86</v>
      </c>
      <c r="G80" s="47">
        <f t="shared" si="15"/>
        <v>-65</v>
      </c>
      <c r="H80" s="46">
        <f t="shared" si="20"/>
        <v>110</v>
      </c>
      <c r="I80" s="8">
        <f t="shared" si="20"/>
        <v>196</v>
      </c>
      <c r="J80" s="47">
        <f t="shared" si="16"/>
        <v>-86</v>
      </c>
      <c r="K80" s="46">
        <f t="shared" si="20"/>
        <v>4</v>
      </c>
      <c r="L80" s="8">
        <f t="shared" si="20"/>
        <v>1</v>
      </c>
      <c r="M80" s="47">
        <f t="shared" si="17"/>
        <v>3</v>
      </c>
      <c r="N80" s="46">
        <f t="shared" si="20"/>
        <v>147</v>
      </c>
      <c r="O80" s="8">
        <f t="shared" si="20"/>
        <v>304</v>
      </c>
      <c r="P80" s="47">
        <f t="shared" si="18"/>
        <v>-157</v>
      </c>
    </row>
    <row r="81" spans="1:16" s="30" customFormat="1" x14ac:dyDescent="0.3">
      <c r="A81" s="35" t="s">
        <v>249</v>
      </c>
      <c r="B81" s="44">
        <v>8</v>
      </c>
      <c r="C81" s="10">
        <v>5</v>
      </c>
      <c r="D81" s="45">
        <f t="shared" si="14"/>
        <v>3</v>
      </c>
      <c r="E81" s="44">
        <v>0</v>
      </c>
      <c r="F81" s="10">
        <v>18</v>
      </c>
      <c r="G81" s="45">
        <f t="shared" si="15"/>
        <v>-18</v>
      </c>
      <c r="H81" s="44">
        <v>32</v>
      </c>
      <c r="I81" s="10">
        <v>65</v>
      </c>
      <c r="J81" s="45">
        <f t="shared" si="16"/>
        <v>-33</v>
      </c>
      <c r="K81" s="44">
        <v>0</v>
      </c>
      <c r="L81" s="10">
        <v>0</v>
      </c>
      <c r="M81" s="45">
        <f t="shared" si="17"/>
        <v>0</v>
      </c>
      <c r="N81" s="44">
        <v>40</v>
      </c>
      <c r="O81" s="10">
        <v>88</v>
      </c>
      <c r="P81" s="45">
        <f t="shared" si="18"/>
        <v>-48</v>
      </c>
    </row>
    <row r="82" spans="1:16" s="30" customFormat="1" x14ac:dyDescent="0.3">
      <c r="A82" s="35" t="s">
        <v>250</v>
      </c>
      <c r="B82" s="44">
        <v>7</v>
      </c>
      <c r="C82" s="10">
        <v>18</v>
      </c>
      <c r="D82" s="45">
        <f t="shared" si="14"/>
        <v>-11</v>
      </c>
      <c r="E82" s="44">
        <v>2</v>
      </c>
      <c r="F82" s="10">
        <v>24</v>
      </c>
      <c r="G82" s="45">
        <f t="shared" si="15"/>
        <v>-22</v>
      </c>
      <c r="H82" s="44">
        <v>36</v>
      </c>
      <c r="I82" s="10">
        <v>101</v>
      </c>
      <c r="J82" s="45">
        <f t="shared" si="16"/>
        <v>-65</v>
      </c>
      <c r="K82" s="44">
        <v>1</v>
      </c>
      <c r="L82" s="10">
        <v>3</v>
      </c>
      <c r="M82" s="45">
        <f t="shared" si="17"/>
        <v>-2</v>
      </c>
      <c r="N82" s="44">
        <v>46</v>
      </c>
      <c r="O82" s="10">
        <v>146</v>
      </c>
      <c r="P82" s="45">
        <f t="shared" si="18"/>
        <v>-100</v>
      </c>
    </row>
    <row r="83" spans="1:16" s="30" customFormat="1" x14ac:dyDescent="0.3">
      <c r="A83" s="35" t="s">
        <v>251</v>
      </c>
      <c r="B83" s="44">
        <v>2</v>
      </c>
      <c r="C83" s="10">
        <v>0</v>
      </c>
      <c r="D83" s="45">
        <f t="shared" si="14"/>
        <v>2</v>
      </c>
      <c r="E83" s="44">
        <v>0</v>
      </c>
      <c r="F83" s="10">
        <v>5</v>
      </c>
      <c r="G83" s="45">
        <f t="shared" si="15"/>
        <v>-5</v>
      </c>
      <c r="H83" s="44">
        <v>17</v>
      </c>
      <c r="I83" s="10">
        <v>27</v>
      </c>
      <c r="J83" s="45">
        <f t="shared" si="16"/>
        <v>-10</v>
      </c>
      <c r="K83" s="44">
        <v>0</v>
      </c>
      <c r="L83" s="10">
        <v>2</v>
      </c>
      <c r="M83" s="45">
        <f t="shared" si="17"/>
        <v>-2</v>
      </c>
      <c r="N83" s="44">
        <v>19</v>
      </c>
      <c r="O83" s="10">
        <v>34</v>
      </c>
      <c r="P83" s="45">
        <f t="shared" si="18"/>
        <v>-15</v>
      </c>
    </row>
    <row r="84" spans="1:16" s="30" customFormat="1" x14ac:dyDescent="0.3">
      <c r="A84" s="35" t="s">
        <v>252</v>
      </c>
      <c r="B84" s="44">
        <v>53</v>
      </c>
      <c r="C84" s="10">
        <v>130</v>
      </c>
      <c r="D84" s="45">
        <f t="shared" si="14"/>
        <v>-77</v>
      </c>
      <c r="E84" s="44">
        <v>11</v>
      </c>
      <c r="F84" s="10">
        <v>109</v>
      </c>
      <c r="G84" s="45">
        <f t="shared" si="15"/>
        <v>-98</v>
      </c>
      <c r="H84" s="44">
        <v>220</v>
      </c>
      <c r="I84" s="10">
        <v>415</v>
      </c>
      <c r="J84" s="45">
        <f t="shared" si="16"/>
        <v>-195</v>
      </c>
      <c r="K84" s="44">
        <v>5</v>
      </c>
      <c r="L84" s="10">
        <v>4</v>
      </c>
      <c r="M84" s="45">
        <f t="shared" si="17"/>
        <v>1</v>
      </c>
      <c r="N84" s="44">
        <v>289</v>
      </c>
      <c r="O84" s="10">
        <v>658</v>
      </c>
      <c r="P84" s="45">
        <f t="shared" si="18"/>
        <v>-369</v>
      </c>
    </row>
    <row r="85" spans="1:16" s="30" customFormat="1" x14ac:dyDescent="0.3">
      <c r="A85" s="39" t="s">
        <v>253</v>
      </c>
      <c r="B85" s="52">
        <v>7</v>
      </c>
      <c r="C85" s="13">
        <v>4</v>
      </c>
      <c r="D85" s="53">
        <f t="shared" si="14"/>
        <v>3</v>
      </c>
      <c r="E85" s="52">
        <v>4</v>
      </c>
      <c r="F85" s="13">
        <v>13</v>
      </c>
      <c r="G85" s="53">
        <f t="shared" si="15"/>
        <v>-9</v>
      </c>
      <c r="H85" s="52">
        <v>26</v>
      </c>
      <c r="I85" s="13">
        <v>32</v>
      </c>
      <c r="J85" s="53">
        <f t="shared" si="16"/>
        <v>-6</v>
      </c>
      <c r="K85" s="52">
        <v>0</v>
      </c>
      <c r="L85" s="13">
        <v>1</v>
      </c>
      <c r="M85" s="53">
        <f t="shared" si="17"/>
        <v>-1</v>
      </c>
      <c r="N85" s="52">
        <v>37</v>
      </c>
      <c r="O85" s="13">
        <v>50</v>
      </c>
      <c r="P85" s="53">
        <f t="shared" si="18"/>
        <v>-13</v>
      </c>
    </row>
    <row r="86" spans="1:16" s="30" customFormat="1" x14ac:dyDescent="0.3">
      <c r="A86" s="36" t="s">
        <v>19</v>
      </c>
      <c r="B86" s="46">
        <f t="shared" ref="B86:O86" si="21">SUM(B81:B85)</f>
        <v>77</v>
      </c>
      <c r="C86" s="8">
        <f t="shared" si="21"/>
        <v>157</v>
      </c>
      <c r="D86" s="47">
        <f t="shared" si="14"/>
        <v>-80</v>
      </c>
      <c r="E86" s="46">
        <f t="shared" si="21"/>
        <v>17</v>
      </c>
      <c r="F86" s="8">
        <f t="shared" si="21"/>
        <v>169</v>
      </c>
      <c r="G86" s="47">
        <f t="shared" si="15"/>
        <v>-152</v>
      </c>
      <c r="H86" s="46">
        <f t="shared" si="21"/>
        <v>331</v>
      </c>
      <c r="I86" s="8">
        <f t="shared" si="21"/>
        <v>640</v>
      </c>
      <c r="J86" s="47">
        <f t="shared" si="16"/>
        <v>-309</v>
      </c>
      <c r="K86" s="46">
        <f t="shared" si="21"/>
        <v>6</v>
      </c>
      <c r="L86" s="8">
        <f t="shared" si="21"/>
        <v>10</v>
      </c>
      <c r="M86" s="47">
        <f t="shared" si="17"/>
        <v>-4</v>
      </c>
      <c r="N86" s="46">
        <f t="shared" si="21"/>
        <v>431</v>
      </c>
      <c r="O86" s="8">
        <f t="shared" si="21"/>
        <v>976</v>
      </c>
      <c r="P86" s="47">
        <f t="shared" si="18"/>
        <v>-545</v>
      </c>
    </row>
    <row r="87" spans="1:16" s="30" customFormat="1" x14ac:dyDescent="0.3">
      <c r="A87" s="40" t="s">
        <v>254</v>
      </c>
      <c r="B87" s="44">
        <v>4</v>
      </c>
      <c r="C87" s="10">
        <v>1</v>
      </c>
      <c r="D87" s="45">
        <f t="shared" si="14"/>
        <v>3</v>
      </c>
      <c r="E87" s="44">
        <v>2</v>
      </c>
      <c r="F87" s="10">
        <v>9</v>
      </c>
      <c r="G87" s="45">
        <f t="shared" si="15"/>
        <v>-7</v>
      </c>
      <c r="H87" s="44">
        <v>18</v>
      </c>
      <c r="I87" s="10">
        <v>26</v>
      </c>
      <c r="J87" s="45">
        <f t="shared" si="16"/>
        <v>-8</v>
      </c>
      <c r="K87" s="44">
        <v>0</v>
      </c>
      <c r="L87" s="10">
        <v>0</v>
      </c>
      <c r="M87" s="45">
        <f t="shared" si="17"/>
        <v>0</v>
      </c>
      <c r="N87" s="44">
        <v>24</v>
      </c>
      <c r="O87" s="10">
        <v>36</v>
      </c>
      <c r="P87" s="45">
        <f t="shared" si="18"/>
        <v>-12</v>
      </c>
    </row>
    <row r="88" spans="1:16" s="30" customFormat="1" x14ac:dyDescent="0.3">
      <c r="A88" s="35" t="s">
        <v>255</v>
      </c>
      <c r="B88" s="44">
        <v>3</v>
      </c>
      <c r="C88" s="10">
        <v>3</v>
      </c>
      <c r="D88" s="45">
        <f t="shared" si="14"/>
        <v>0</v>
      </c>
      <c r="E88" s="44">
        <v>2</v>
      </c>
      <c r="F88" s="10">
        <v>15</v>
      </c>
      <c r="G88" s="45">
        <f t="shared" si="15"/>
        <v>-13</v>
      </c>
      <c r="H88" s="44">
        <v>24</v>
      </c>
      <c r="I88" s="10">
        <v>49</v>
      </c>
      <c r="J88" s="45">
        <f t="shared" si="16"/>
        <v>-25</v>
      </c>
      <c r="K88" s="44">
        <v>0</v>
      </c>
      <c r="L88" s="10">
        <v>0</v>
      </c>
      <c r="M88" s="45">
        <f t="shared" si="17"/>
        <v>0</v>
      </c>
      <c r="N88" s="44">
        <v>29</v>
      </c>
      <c r="O88" s="10">
        <v>67</v>
      </c>
      <c r="P88" s="45">
        <f t="shared" si="18"/>
        <v>-38</v>
      </c>
    </row>
    <row r="89" spans="1:16" s="30" customFormat="1" x14ac:dyDescent="0.3">
      <c r="A89" s="35" t="s">
        <v>256</v>
      </c>
      <c r="B89" s="44">
        <v>8</v>
      </c>
      <c r="C89" s="10">
        <v>3</v>
      </c>
      <c r="D89" s="45">
        <f t="shared" si="14"/>
        <v>5</v>
      </c>
      <c r="E89" s="44">
        <v>1</v>
      </c>
      <c r="F89" s="10">
        <v>15</v>
      </c>
      <c r="G89" s="45">
        <f t="shared" si="15"/>
        <v>-14</v>
      </c>
      <c r="H89" s="44">
        <v>25</v>
      </c>
      <c r="I89" s="10">
        <v>39</v>
      </c>
      <c r="J89" s="45">
        <f t="shared" si="16"/>
        <v>-14</v>
      </c>
      <c r="K89" s="44">
        <v>1</v>
      </c>
      <c r="L89" s="10">
        <v>0</v>
      </c>
      <c r="M89" s="45">
        <f t="shared" si="17"/>
        <v>1</v>
      </c>
      <c r="N89" s="44">
        <v>35</v>
      </c>
      <c r="O89" s="10">
        <v>57</v>
      </c>
      <c r="P89" s="45">
        <f t="shared" si="18"/>
        <v>-22</v>
      </c>
    </row>
    <row r="90" spans="1:16" s="30" customFormat="1" x14ac:dyDescent="0.3">
      <c r="A90" s="39" t="s">
        <v>257</v>
      </c>
      <c r="B90" s="52">
        <v>8</v>
      </c>
      <c r="C90" s="13">
        <v>6</v>
      </c>
      <c r="D90" s="53">
        <f t="shared" si="14"/>
        <v>2</v>
      </c>
      <c r="E90" s="52">
        <v>1</v>
      </c>
      <c r="F90" s="13">
        <v>16</v>
      </c>
      <c r="G90" s="53">
        <f t="shared" si="15"/>
        <v>-15</v>
      </c>
      <c r="H90" s="52">
        <v>25</v>
      </c>
      <c r="I90" s="13">
        <v>53</v>
      </c>
      <c r="J90" s="53">
        <f t="shared" si="16"/>
        <v>-28</v>
      </c>
      <c r="K90" s="52">
        <v>0</v>
      </c>
      <c r="L90" s="13">
        <v>0</v>
      </c>
      <c r="M90" s="53">
        <f t="shared" si="17"/>
        <v>0</v>
      </c>
      <c r="N90" s="52">
        <v>34</v>
      </c>
      <c r="O90" s="13">
        <v>75</v>
      </c>
      <c r="P90" s="53">
        <f t="shared" si="18"/>
        <v>-41</v>
      </c>
    </row>
    <row r="91" spans="1:16" s="30" customFormat="1" x14ac:dyDescent="0.3">
      <c r="A91" s="36" t="s">
        <v>20</v>
      </c>
      <c r="B91" s="46">
        <f t="shared" ref="B91:O91" si="22">SUM(B87:B90)</f>
        <v>23</v>
      </c>
      <c r="C91" s="8">
        <f t="shared" si="22"/>
        <v>13</v>
      </c>
      <c r="D91" s="47">
        <f t="shared" si="14"/>
        <v>10</v>
      </c>
      <c r="E91" s="46">
        <f t="shared" si="22"/>
        <v>6</v>
      </c>
      <c r="F91" s="8">
        <f t="shared" si="22"/>
        <v>55</v>
      </c>
      <c r="G91" s="47">
        <f t="shared" si="15"/>
        <v>-49</v>
      </c>
      <c r="H91" s="46">
        <f t="shared" si="22"/>
        <v>92</v>
      </c>
      <c r="I91" s="8">
        <f t="shared" si="22"/>
        <v>167</v>
      </c>
      <c r="J91" s="47">
        <f t="shared" si="16"/>
        <v>-75</v>
      </c>
      <c r="K91" s="46">
        <f t="shared" si="22"/>
        <v>1</v>
      </c>
      <c r="L91" s="8">
        <f t="shared" si="22"/>
        <v>0</v>
      </c>
      <c r="M91" s="47">
        <f t="shared" si="17"/>
        <v>1</v>
      </c>
      <c r="N91" s="46">
        <f t="shared" si="22"/>
        <v>122</v>
      </c>
      <c r="O91" s="8">
        <f t="shared" si="22"/>
        <v>235</v>
      </c>
      <c r="P91" s="47">
        <f t="shared" si="18"/>
        <v>-113</v>
      </c>
    </row>
    <row r="92" spans="1:16" s="30" customFormat="1" x14ac:dyDescent="0.3">
      <c r="A92" s="35" t="s">
        <v>258</v>
      </c>
      <c r="B92" s="44">
        <v>1</v>
      </c>
      <c r="C92" s="10">
        <v>1</v>
      </c>
      <c r="D92" s="45">
        <f t="shared" si="14"/>
        <v>0</v>
      </c>
      <c r="E92" s="44">
        <v>0</v>
      </c>
      <c r="F92" s="10">
        <v>5</v>
      </c>
      <c r="G92" s="45">
        <f t="shared" si="15"/>
        <v>-5</v>
      </c>
      <c r="H92" s="44">
        <v>15</v>
      </c>
      <c r="I92" s="10">
        <v>31</v>
      </c>
      <c r="J92" s="45">
        <f t="shared" si="16"/>
        <v>-16</v>
      </c>
      <c r="K92" s="44">
        <v>1</v>
      </c>
      <c r="L92" s="10">
        <v>0</v>
      </c>
      <c r="M92" s="45">
        <f t="shared" si="17"/>
        <v>1</v>
      </c>
      <c r="N92" s="44">
        <v>17</v>
      </c>
      <c r="O92" s="10">
        <v>37</v>
      </c>
      <c r="P92" s="45">
        <f t="shared" si="18"/>
        <v>-20</v>
      </c>
    </row>
    <row r="93" spans="1:16" s="30" customFormat="1" x14ac:dyDescent="0.3">
      <c r="A93" s="39" t="s">
        <v>259</v>
      </c>
      <c r="B93" s="52">
        <v>0</v>
      </c>
      <c r="C93" s="13">
        <v>1</v>
      </c>
      <c r="D93" s="53">
        <f t="shared" si="14"/>
        <v>-1</v>
      </c>
      <c r="E93" s="52">
        <v>1</v>
      </c>
      <c r="F93" s="13">
        <v>2</v>
      </c>
      <c r="G93" s="53">
        <f t="shared" si="15"/>
        <v>-1</v>
      </c>
      <c r="H93" s="52">
        <v>8</v>
      </c>
      <c r="I93" s="13">
        <v>11</v>
      </c>
      <c r="J93" s="53">
        <f t="shared" si="16"/>
        <v>-3</v>
      </c>
      <c r="K93" s="52" t="s">
        <v>46</v>
      </c>
      <c r="L93" s="13" t="s">
        <v>46</v>
      </c>
      <c r="M93" s="13" t="s">
        <v>46</v>
      </c>
      <c r="N93" s="52">
        <v>9</v>
      </c>
      <c r="O93" s="13">
        <v>14</v>
      </c>
      <c r="P93" s="53">
        <f t="shared" si="18"/>
        <v>-5</v>
      </c>
    </row>
    <row r="94" spans="1:16" s="30" customFormat="1" x14ac:dyDescent="0.3">
      <c r="A94" s="36" t="s">
        <v>21</v>
      </c>
      <c r="B94" s="46">
        <f t="shared" ref="B94:O94" si="23">SUM(B92:B93)</f>
        <v>1</v>
      </c>
      <c r="C94" s="8">
        <f t="shared" si="23"/>
        <v>2</v>
      </c>
      <c r="D94" s="47">
        <f t="shared" si="14"/>
        <v>-1</v>
      </c>
      <c r="E94" s="46">
        <f t="shared" si="23"/>
        <v>1</v>
      </c>
      <c r="F94" s="8">
        <f t="shared" si="23"/>
        <v>7</v>
      </c>
      <c r="G94" s="47">
        <f t="shared" si="15"/>
        <v>-6</v>
      </c>
      <c r="H94" s="46">
        <f t="shared" si="23"/>
        <v>23</v>
      </c>
      <c r="I94" s="8">
        <f t="shared" si="23"/>
        <v>42</v>
      </c>
      <c r="J94" s="47">
        <f t="shared" si="16"/>
        <v>-19</v>
      </c>
      <c r="K94" s="46">
        <f t="shared" si="23"/>
        <v>1</v>
      </c>
      <c r="L94" s="8">
        <f t="shared" si="23"/>
        <v>0</v>
      </c>
      <c r="M94" s="47">
        <f t="shared" si="17"/>
        <v>1</v>
      </c>
      <c r="N94" s="46">
        <f t="shared" si="23"/>
        <v>26</v>
      </c>
      <c r="O94" s="8">
        <f t="shared" si="23"/>
        <v>51</v>
      </c>
      <c r="P94" s="47">
        <f t="shared" si="18"/>
        <v>-25</v>
      </c>
    </row>
    <row r="95" spans="1:16" s="30" customFormat="1" x14ac:dyDescent="0.3">
      <c r="A95" s="35" t="s">
        <v>260</v>
      </c>
      <c r="B95" s="44">
        <v>5</v>
      </c>
      <c r="C95" s="10">
        <v>8</v>
      </c>
      <c r="D95" s="45">
        <f t="shared" si="14"/>
        <v>-3</v>
      </c>
      <c r="E95" s="44">
        <v>0</v>
      </c>
      <c r="F95" s="10">
        <v>14</v>
      </c>
      <c r="G95" s="45">
        <f t="shared" si="15"/>
        <v>-14</v>
      </c>
      <c r="H95" s="44">
        <v>48</v>
      </c>
      <c r="I95" s="10">
        <v>90</v>
      </c>
      <c r="J95" s="45">
        <f t="shared" si="16"/>
        <v>-42</v>
      </c>
      <c r="K95" s="44">
        <v>0</v>
      </c>
      <c r="L95" s="10">
        <v>0</v>
      </c>
      <c r="M95" s="45">
        <f t="shared" si="17"/>
        <v>0</v>
      </c>
      <c r="N95" s="44">
        <v>53</v>
      </c>
      <c r="O95" s="10">
        <v>112</v>
      </c>
      <c r="P95" s="45">
        <f t="shared" si="18"/>
        <v>-59</v>
      </c>
    </row>
    <row r="96" spans="1:16" s="30" customFormat="1" x14ac:dyDescent="0.3">
      <c r="A96" s="35" t="s">
        <v>261</v>
      </c>
      <c r="B96" s="44">
        <v>7</v>
      </c>
      <c r="C96" s="10">
        <v>4</v>
      </c>
      <c r="D96" s="45">
        <f t="shared" si="14"/>
        <v>3</v>
      </c>
      <c r="E96" s="44">
        <v>0</v>
      </c>
      <c r="F96" s="10">
        <v>6</v>
      </c>
      <c r="G96" s="45">
        <f t="shared" si="15"/>
        <v>-6</v>
      </c>
      <c r="H96" s="44">
        <v>21</v>
      </c>
      <c r="I96" s="10">
        <v>43</v>
      </c>
      <c r="J96" s="45">
        <f t="shared" si="16"/>
        <v>-22</v>
      </c>
      <c r="K96" s="44">
        <v>0</v>
      </c>
      <c r="L96" s="10">
        <v>0</v>
      </c>
      <c r="M96" s="45">
        <f t="shared" si="17"/>
        <v>0</v>
      </c>
      <c r="N96" s="44">
        <v>28</v>
      </c>
      <c r="O96" s="10">
        <v>53</v>
      </c>
      <c r="P96" s="45">
        <f t="shared" si="18"/>
        <v>-25</v>
      </c>
    </row>
    <row r="97" spans="1:16" s="30" customFormat="1" x14ac:dyDescent="0.3">
      <c r="A97" s="35" t="s">
        <v>262</v>
      </c>
      <c r="B97" s="44">
        <v>24</v>
      </c>
      <c r="C97" s="10">
        <v>10</v>
      </c>
      <c r="D97" s="45">
        <f t="shared" si="14"/>
        <v>14</v>
      </c>
      <c r="E97" s="44">
        <v>4</v>
      </c>
      <c r="F97" s="10">
        <v>28</v>
      </c>
      <c r="G97" s="45">
        <f t="shared" si="15"/>
        <v>-24</v>
      </c>
      <c r="H97" s="44">
        <v>124</v>
      </c>
      <c r="I97" s="10">
        <v>190</v>
      </c>
      <c r="J97" s="45">
        <f t="shared" si="16"/>
        <v>-66</v>
      </c>
      <c r="K97" s="44">
        <v>2</v>
      </c>
      <c r="L97" s="10">
        <v>3</v>
      </c>
      <c r="M97" s="45">
        <f t="shared" si="17"/>
        <v>-1</v>
      </c>
      <c r="N97" s="44">
        <v>154</v>
      </c>
      <c r="O97" s="10">
        <v>231</v>
      </c>
      <c r="P97" s="45">
        <f t="shared" si="18"/>
        <v>-77</v>
      </c>
    </row>
    <row r="98" spans="1:16" s="30" customFormat="1" x14ac:dyDescent="0.3">
      <c r="A98" s="35" t="s">
        <v>263</v>
      </c>
      <c r="B98" s="44">
        <v>21</v>
      </c>
      <c r="C98" s="10">
        <v>46</v>
      </c>
      <c r="D98" s="45">
        <f t="shared" si="14"/>
        <v>-25</v>
      </c>
      <c r="E98" s="44">
        <v>0</v>
      </c>
      <c r="F98" s="10">
        <v>104</v>
      </c>
      <c r="G98" s="45">
        <f t="shared" si="15"/>
        <v>-104</v>
      </c>
      <c r="H98" s="44">
        <v>252</v>
      </c>
      <c r="I98" s="10">
        <v>275</v>
      </c>
      <c r="J98" s="45">
        <f t="shared" si="16"/>
        <v>-23</v>
      </c>
      <c r="K98" s="44">
        <v>0</v>
      </c>
      <c r="L98" s="10">
        <v>3</v>
      </c>
      <c r="M98" s="45">
        <f t="shared" si="17"/>
        <v>-3</v>
      </c>
      <c r="N98" s="44">
        <v>273</v>
      </c>
      <c r="O98" s="10">
        <v>428</v>
      </c>
      <c r="P98" s="45">
        <f t="shared" si="18"/>
        <v>-155</v>
      </c>
    </row>
    <row r="99" spans="1:16" s="30" customFormat="1" x14ac:dyDescent="0.3">
      <c r="A99" s="39" t="s">
        <v>264</v>
      </c>
      <c r="B99" s="52">
        <v>20</v>
      </c>
      <c r="C99" s="13">
        <v>12</v>
      </c>
      <c r="D99" s="53">
        <f t="shared" si="14"/>
        <v>8</v>
      </c>
      <c r="E99" s="52">
        <v>3</v>
      </c>
      <c r="F99" s="13">
        <v>32</v>
      </c>
      <c r="G99" s="53">
        <f t="shared" si="15"/>
        <v>-29</v>
      </c>
      <c r="H99" s="52">
        <v>174</v>
      </c>
      <c r="I99" s="13">
        <v>233</v>
      </c>
      <c r="J99" s="53">
        <f t="shared" si="16"/>
        <v>-59</v>
      </c>
      <c r="K99" s="52">
        <v>1</v>
      </c>
      <c r="L99" s="13">
        <v>2</v>
      </c>
      <c r="M99" s="53">
        <f t="shared" si="17"/>
        <v>-1</v>
      </c>
      <c r="N99" s="52">
        <v>198</v>
      </c>
      <c r="O99" s="13">
        <v>279</v>
      </c>
      <c r="P99" s="53">
        <f t="shared" si="18"/>
        <v>-81</v>
      </c>
    </row>
    <row r="100" spans="1:16" s="30" customFormat="1" x14ac:dyDescent="0.3">
      <c r="A100" s="36" t="s">
        <v>22</v>
      </c>
      <c r="B100" s="46">
        <f t="shared" ref="B100:O100" si="24">SUM(B95:B99)</f>
        <v>77</v>
      </c>
      <c r="C100" s="8">
        <f t="shared" si="24"/>
        <v>80</v>
      </c>
      <c r="D100" s="47">
        <f t="shared" si="14"/>
        <v>-3</v>
      </c>
      <c r="E100" s="46">
        <f t="shared" si="24"/>
        <v>7</v>
      </c>
      <c r="F100" s="8">
        <f t="shared" si="24"/>
        <v>184</v>
      </c>
      <c r="G100" s="47">
        <f t="shared" si="15"/>
        <v>-177</v>
      </c>
      <c r="H100" s="46">
        <f t="shared" si="24"/>
        <v>619</v>
      </c>
      <c r="I100" s="8">
        <f t="shared" si="24"/>
        <v>831</v>
      </c>
      <c r="J100" s="47">
        <f t="shared" si="16"/>
        <v>-212</v>
      </c>
      <c r="K100" s="46">
        <f t="shared" si="24"/>
        <v>3</v>
      </c>
      <c r="L100" s="8">
        <f t="shared" si="24"/>
        <v>8</v>
      </c>
      <c r="M100" s="47">
        <f t="shared" si="17"/>
        <v>-5</v>
      </c>
      <c r="N100" s="46">
        <f t="shared" si="24"/>
        <v>706</v>
      </c>
      <c r="O100" s="8">
        <f t="shared" si="24"/>
        <v>1103</v>
      </c>
      <c r="P100" s="47">
        <f t="shared" si="18"/>
        <v>-397</v>
      </c>
    </row>
    <row r="101" spans="1:16" s="30" customFormat="1" x14ac:dyDescent="0.3">
      <c r="A101" s="35" t="s">
        <v>265</v>
      </c>
      <c r="B101" s="44">
        <v>12</v>
      </c>
      <c r="C101" s="10">
        <v>8</v>
      </c>
      <c r="D101" s="45">
        <f t="shared" si="14"/>
        <v>4</v>
      </c>
      <c r="E101" s="44">
        <v>9</v>
      </c>
      <c r="F101" s="10">
        <v>48</v>
      </c>
      <c r="G101" s="45">
        <f t="shared" si="15"/>
        <v>-39</v>
      </c>
      <c r="H101" s="44">
        <v>113</v>
      </c>
      <c r="I101" s="10">
        <v>206</v>
      </c>
      <c r="J101" s="45">
        <f t="shared" si="16"/>
        <v>-93</v>
      </c>
      <c r="K101" s="44">
        <v>0</v>
      </c>
      <c r="L101" s="10">
        <v>0</v>
      </c>
      <c r="M101" s="45">
        <f t="shared" si="17"/>
        <v>0</v>
      </c>
      <c r="N101" s="44">
        <v>134</v>
      </c>
      <c r="O101" s="10">
        <v>262</v>
      </c>
      <c r="P101" s="45">
        <f t="shared" si="18"/>
        <v>-128</v>
      </c>
    </row>
    <row r="102" spans="1:16" s="30" customFormat="1" x14ac:dyDescent="0.3">
      <c r="A102" s="35" t="s">
        <v>266</v>
      </c>
      <c r="B102" s="44">
        <v>2</v>
      </c>
      <c r="C102" s="10">
        <v>4</v>
      </c>
      <c r="D102" s="45">
        <f t="shared" si="14"/>
        <v>-2</v>
      </c>
      <c r="E102" s="44">
        <v>1</v>
      </c>
      <c r="F102" s="10">
        <v>8</v>
      </c>
      <c r="G102" s="45">
        <f t="shared" si="15"/>
        <v>-7</v>
      </c>
      <c r="H102" s="44">
        <v>31</v>
      </c>
      <c r="I102" s="10">
        <v>68</v>
      </c>
      <c r="J102" s="45">
        <f t="shared" si="16"/>
        <v>-37</v>
      </c>
      <c r="K102" s="44">
        <v>0</v>
      </c>
      <c r="L102" s="10">
        <v>0</v>
      </c>
      <c r="M102" s="45">
        <f t="shared" si="17"/>
        <v>0</v>
      </c>
      <c r="N102" s="44">
        <v>34</v>
      </c>
      <c r="O102" s="10">
        <v>80</v>
      </c>
      <c r="P102" s="45">
        <f t="shared" si="18"/>
        <v>-46</v>
      </c>
    </row>
    <row r="103" spans="1:16" s="30" customFormat="1" x14ac:dyDescent="0.3">
      <c r="A103" s="35" t="s">
        <v>267</v>
      </c>
      <c r="B103" s="44">
        <v>5</v>
      </c>
      <c r="C103" s="10">
        <v>10</v>
      </c>
      <c r="D103" s="45">
        <f t="shared" si="14"/>
        <v>-5</v>
      </c>
      <c r="E103" s="44">
        <v>5</v>
      </c>
      <c r="F103" s="10">
        <v>11</v>
      </c>
      <c r="G103" s="45">
        <f t="shared" si="15"/>
        <v>-6</v>
      </c>
      <c r="H103" s="44">
        <v>65</v>
      </c>
      <c r="I103" s="10">
        <v>87</v>
      </c>
      <c r="J103" s="45">
        <f t="shared" si="16"/>
        <v>-22</v>
      </c>
      <c r="K103" s="44">
        <v>0</v>
      </c>
      <c r="L103" s="10">
        <v>0</v>
      </c>
      <c r="M103" s="45">
        <f t="shared" si="17"/>
        <v>0</v>
      </c>
      <c r="N103" s="44">
        <v>75</v>
      </c>
      <c r="O103" s="10">
        <v>108</v>
      </c>
      <c r="P103" s="45">
        <f t="shared" si="18"/>
        <v>-33</v>
      </c>
    </row>
    <row r="104" spans="1:16" s="30" customFormat="1" x14ac:dyDescent="0.3">
      <c r="A104" s="35" t="s">
        <v>268</v>
      </c>
      <c r="B104" s="44">
        <v>19</v>
      </c>
      <c r="C104" s="10">
        <v>7</v>
      </c>
      <c r="D104" s="45">
        <f t="shared" si="14"/>
        <v>12</v>
      </c>
      <c r="E104" s="44">
        <v>4</v>
      </c>
      <c r="F104" s="10">
        <v>29</v>
      </c>
      <c r="G104" s="45">
        <f t="shared" si="15"/>
        <v>-25</v>
      </c>
      <c r="H104" s="44">
        <v>79</v>
      </c>
      <c r="I104" s="10">
        <v>150</v>
      </c>
      <c r="J104" s="45">
        <f t="shared" si="16"/>
        <v>-71</v>
      </c>
      <c r="K104" s="44">
        <v>0</v>
      </c>
      <c r="L104" s="10">
        <v>2</v>
      </c>
      <c r="M104" s="45">
        <f t="shared" si="17"/>
        <v>-2</v>
      </c>
      <c r="N104" s="44">
        <v>102</v>
      </c>
      <c r="O104" s="10">
        <v>188</v>
      </c>
      <c r="P104" s="45">
        <f t="shared" si="18"/>
        <v>-86</v>
      </c>
    </row>
    <row r="105" spans="1:16" s="30" customFormat="1" x14ac:dyDescent="0.3">
      <c r="A105" s="39" t="s">
        <v>269</v>
      </c>
      <c r="B105" s="52">
        <v>5</v>
      </c>
      <c r="C105" s="13">
        <v>4</v>
      </c>
      <c r="D105" s="53">
        <f t="shared" si="14"/>
        <v>1</v>
      </c>
      <c r="E105" s="52">
        <v>1</v>
      </c>
      <c r="F105" s="13">
        <v>10</v>
      </c>
      <c r="G105" s="53">
        <f t="shared" si="15"/>
        <v>-9</v>
      </c>
      <c r="H105" s="52">
        <v>45</v>
      </c>
      <c r="I105" s="13">
        <v>71</v>
      </c>
      <c r="J105" s="53">
        <f t="shared" si="16"/>
        <v>-26</v>
      </c>
      <c r="K105" s="52">
        <v>0</v>
      </c>
      <c r="L105" s="13">
        <v>0</v>
      </c>
      <c r="M105" s="53">
        <f t="shared" si="17"/>
        <v>0</v>
      </c>
      <c r="N105" s="52">
        <v>51</v>
      </c>
      <c r="O105" s="13">
        <v>85</v>
      </c>
      <c r="P105" s="53">
        <f t="shared" si="18"/>
        <v>-34</v>
      </c>
    </row>
    <row r="106" spans="1:16" s="30" customFormat="1" x14ac:dyDescent="0.3">
      <c r="A106" s="36" t="s">
        <v>23</v>
      </c>
      <c r="B106" s="46">
        <f t="shared" ref="B106:O106" si="25">SUM(B101:B105)</f>
        <v>43</v>
      </c>
      <c r="C106" s="8">
        <f t="shared" si="25"/>
        <v>33</v>
      </c>
      <c r="D106" s="47">
        <f t="shared" si="14"/>
        <v>10</v>
      </c>
      <c r="E106" s="46">
        <f t="shared" si="25"/>
        <v>20</v>
      </c>
      <c r="F106" s="8">
        <f t="shared" si="25"/>
        <v>106</v>
      </c>
      <c r="G106" s="47">
        <f t="shared" si="15"/>
        <v>-86</v>
      </c>
      <c r="H106" s="46">
        <f t="shared" si="25"/>
        <v>333</v>
      </c>
      <c r="I106" s="8">
        <f t="shared" si="25"/>
        <v>582</v>
      </c>
      <c r="J106" s="47">
        <f t="shared" si="16"/>
        <v>-249</v>
      </c>
      <c r="K106" s="46">
        <f t="shared" si="25"/>
        <v>0</v>
      </c>
      <c r="L106" s="8">
        <f t="shared" si="25"/>
        <v>2</v>
      </c>
      <c r="M106" s="47">
        <f t="shared" si="17"/>
        <v>-2</v>
      </c>
      <c r="N106" s="46">
        <f t="shared" si="25"/>
        <v>396</v>
      </c>
      <c r="O106" s="8">
        <f t="shared" si="25"/>
        <v>723</v>
      </c>
      <c r="P106" s="47">
        <f t="shared" si="18"/>
        <v>-327</v>
      </c>
    </row>
    <row r="107" spans="1:16" s="30" customFormat="1" x14ac:dyDescent="0.3">
      <c r="A107" s="35" t="s">
        <v>270</v>
      </c>
      <c r="B107" s="44">
        <v>3</v>
      </c>
      <c r="C107" s="10">
        <v>1</v>
      </c>
      <c r="D107" s="45">
        <f t="shared" si="14"/>
        <v>2</v>
      </c>
      <c r="E107" s="44">
        <v>0</v>
      </c>
      <c r="F107" s="10">
        <v>3</v>
      </c>
      <c r="G107" s="45">
        <f t="shared" si="15"/>
        <v>-3</v>
      </c>
      <c r="H107" s="44">
        <v>16</v>
      </c>
      <c r="I107" s="10">
        <v>26</v>
      </c>
      <c r="J107" s="45">
        <f t="shared" si="16"/>
        <v>-10</v>
      </c>
      <c r="K107" s="44">
        <v>0</v>
      </c>
      <c r="L107" s="10">
        <v>1</v>
      </c>
      <c r="M107" s="45">
        <f t="shared" si="17"/>
        <v>-1</v>
      </c>
      <c r="N107" s="44">
        <v>19</v>
      </c>
      <c r="O107" s="10">
        <v>31</v>
      </c>
      <c r="P107" s="45">
        <f t="shared" si="18"/>
        <v>-12</v>
      </c>
    </row>
    <row r="108" spans="1:16" s="30" customFormat="1" x14ac:dyDescent="0.3">
      <c r="A108" s="39" t="s">
        <v>271</v>
      </c>
      <c r="B108" s="52">
        <v>4</v>
      </c>
      <c r="C108" s="13">
        <v>5</v>
      </c>
      <c r="D108" s="53">
        <f t="shared" si="14"/>
        <v>-1</v>
      </c>
      <c r="E108" s="52">
        <v>3</v>
      </c>
      <c r="F108" s="13">
        <v>7</v>
      </c>
      <c r="G108" s="53">
        <f t="shared" si="15"/>
        <v>-4</v>
      </c>
      <c r="H108" s="52">
        <v>41</v>
      </c>
      <c r="I108" s="13">
        <v>51</v>
      </c>
      <c r="J108" s="53">
        <f t="shared" si="16"/>
        <v>-10</v>
      </c>
      <c r="K108" s="52">
        <v>1</v>
      </c>
      <c r="L108" s="13">
        <v>0</v>
      </c>
      <c r="M108" s="53">
        <f t="shared" si="17"/>
        <v>1</v>
      </c>
      <c r="N108" s="52">
        <v>49</v>
      </c>
      <c r="O108" s="13">
        <v>63</v>
      </c>
      <c r="P108" s="53">
        <f t="shared" si="18"/>
        <v>-14</v>
      </c>
    </row>
    <row r="109" spans="1:16" s="30" customFormat="1" x14ac:dyDescent="0.3">
      <c r="A109" s="36" t="s">
        <v>24</v>
      </c>
      <c r="B109" s="46">
        <f t="shared" ref="B109:O109" si="26">SUM(B107:B108)</f>
        <v>7</v>
      </c>
      <c r="C109" s="8">
        <f t="shared" si="26"/>
        <v>6</v>
      </c>
      <c r="D109" s="47">
        <f t="shared" si="14"/>
        <v>1</v>
      </c>
      <c r="E109" s="46">
        <f t="shared" si="26"/>
        <v>3</v>
      </c>
      <c r="F109" s="8">
        <f t="shared" si="26"/>
        <v>10</v>
      </c>
      <c r="G109" s="47">
        <f t="shared" si="15"/>
        <v>-7</v>
      </c>
      <c r="H109" s="46">
        <f t="shared" si="26"/>
        <v>57</v>
      </c>
      <c r="I109" s="8">
        <f t="shared" si="26"/>
        <v>77</v>
      </c>
      <c r="J109" s="47">
        <f t="shared" si="16"/>
        <v>-20</v>
      </c>
      <c r="K109" s="46">
        <f t="shared" si="26"/>
        <v>1</v>
      </c>
      <c r="L109" s="8">
        <f t="shared" si="26"/>
        <v>1</v>
      </c>
      <c r="M109" s="47">
        <f t="shared" si="17"/>
        <v>0</v>
      </c>
      <c r="N109" s="46">
        <f t="shared" si="26"/>
        <v>68</v>
      </c>
      <c r="O109" s="8">
        <f t="shared" si="26"/>
        <v>94</v>
      </c>
      <c r="P109" s="47">
        <f t="shared" si="18"/>
        <v>-26</v>
      </c>
    </row>
    <row r="110" spans="1:16" s="30" customFormat="1" x14ac:dyDescent="0.3">
      <c r="A110" s="35" t="s">
        <v>272</v>
      </c>
      <c r="B110" s="44">
        <v>11</v>
      </c>
      <c r="C110" s="10">
        <v>6</v>
      </c>
      <c r="D110" s="45">
        <f t="shared" si="14"/>
        <v>5</v>
      </c>
      <c r="E110" s="44">
        <v>5</v>
      </c>
      <c r="F110" s="10">
        <v>19</v>
      </c>
      <c r="G110" s="45">
        <f t="shared" si="15"/>
        <v>-14</v>
      </c>
      <c r="H110" s="44">
        <v>67</v>
      </c>
      <c r="I110" s="10">
        <v>138</v>
      </c>
      <c r="J110" s="45">
        <f t="shared" si="16"/>
        <v>-71</v>
      </c>
      <c r="K110" s="44">
        <v>1</v>
      </c>
      <c r="L110" s="10">
        <v>1</v>
      </c>
      <c r="M110" s="45">
        <f t="shared" si="17"/>
        <v>0</v>
      </c>
      <c r="N110" s="44">
        <v>84</v>
      </c>
      <c r="O110" s="10">
        <v>164</v>
      </c>
      <c r="P110" s="45">
        <f t="shared" si="18"/>
        <v>-80</v>
      </c>
    </row>
    <row r="111" spans="1:16" s="30" customFormat="1" x14ac:dyDescent="0.3">
      <c r="A111" s="35" t="s">
        <v>273</v>
      </c>
      <c r="B111" s="44">
        <v>4</v>
      </c>
      <c r="C111" s="10">
        <v>1</v>
      </c>
      <c r="D111" s="45">
        <f t="shared" si="14"/>
        <v>3</v>
      </c>
      <c r="E111" s="44">
        <v>0</v>
      </c>
      <c r="F111" s="10">
        <v>6</v>
      </c>
      <c r="G111" s="45">
        <f t="shared" si="15"/>
        <v>-6</v>
      </c>
      <c r="H111" s="44">
        <v>52</v>
      </c>
      <c r="I111" s="10">
        <v>79</v>
      </c>
      <c r="J111" s="45">
        <f t="shared" si="16"/>
        <v>-27</v>
      </c>
      <c r="K111" s="44">
        <v>1</v>
      </c>
      <c r="L111" s="10">
        <v>0</v>
      </c>
      <c r="M111" s="45">
        <f t="shared" si="17"/>
        <v>1</v>
      </c>
      <c r="N111" s="44">
        <v>57</v>
      </c>
      <c r="O111" s="10">
        <v>86</v>
      </c>
      <c r="P111" s="45">
        <f t="shared" si="18"/>
        <v>-29</v>
      </c>
    </row>
    <row r="112" spans="1:16" s="30" customFormat="1" x14ac:dyDescent="0.3">
      <c r="A112" s="35" t="s">
        <v>274</v>
      </c>
      <c r="B112" s="44">
        <v>1</v>
      </c>
      <c r="C112" s="10">
        <v>0</v>
      </c>
      <c r="D112" s="45">
        <f t="shared" si="14"/>
        <v>1</v>
      </c>
      <c r="E112" s="44">
        <v>1</v>
      </c>
      <c r="F112" s="10">
        <v>1</v>
      </c>
      <c r="G112" s="45">
        <f t="shared" si="15"/>
        <v>0</v>
      </c>
      <c r="H112" s="44">
        <v>31</v>
      </c>
      <c r="I112" s="10">
        <v>36</v>
      </c>
      <c r="J112" s="45">
        <f t="shared" si="16"/>
        <v>-5</v>
      </c>
      <c r="K112" s="44">
        <v>0</v>
      </c>
      <c r="L112" s="10">
        <v>0</v>
      </c>
      <c r="M112" s="45">
        <f t="shared" si="17"/>
        <v>0</v>
      </c>
      <c r="N112" s="44">
        <v>33</v>
      </c>
      <c r="O112" s="10">
        <v>37</v>
      </c>
      <c r="P112" s="45">
        <f t="shared" si="18"/>
        <v>-4</v>
      </c>
    </row>
    <row r="113" spans="1:17" s="30" customFormat="1" x14ac:dyDescent="0.3">
      <c r="A113" s="35" t="s">
        <v>275</v>
      </c>
      <c r="B113" s="44">
        <v>0</v>
      </c>
      <c r="C113" s="10">
        <v>1</v>
      </c>
      <c r="D113" s="45">
        <f t="shared" si="14"/>
        <v>-1</v>
      </c>
      <c r="E113" s="44">
        <v>1</v>
      </c>
      <c r="F113" s="10">
        <v>6</v>
      </c>
      <c r="G113" s="45">
        <f t="shared" si="15"/>
        <v>-5</v>
      </c>
      <c r="H113" s="44">
        <v>64</v>
      </c>
      <c r="I113" s="10">
        <v>73</v>
      </c>
      <c r="J113" s="45">
        <f t="shared" si="16"/>
        <v>-9</v>
      </c>
      <c r="K113" s="44">
        <v>1</v>
      </c>
      <c r="L113" s="10">
        <v>0</v>
      </c>
      <c r="M113" s="45">
        <f t="shared" si="17"/>
        <v>1</v>
      </c>
      <c r="N113" s="44">
        <v>66</v>
      </c>
      <c r="O113" s="10">
        <v>80</v>
      </c>
      <c r="P113" s="45">
        <f t="shared" si="18"/>
        <v>-14</v>
      </c>
    </row>
    <row r="114" spans="1:17" s="30" customFormat="1" x14ac:dyDescent="0.3">
      <c r="A114" s="39" t="s">
        <v>276</v>
      </c>
      <c r="B114" s="52">
        <v>0</v>
      </c>
      <c r="C114" s="13">
        <v>0</v>
      </c>
      <c r="D114" s="53">
        <f t="shared" si="14"/>
        <v>0</v>
      </c>
      <c r="E114" s="52">
        <v>0</v>
      </c>
      <c r="F114" s="13">
        <v>3</v>
      </c>
      <c r="G114" s="53">
        <f t="shared" si="15"/>
        <v>-3</v>
      </c>
      <c r="H114" s="52">
        <v>30</v>
      </c>
      <c r="I114" s="13">
        <v>36</v>
      </c>
      <c r="J114" s="53">
        <f t="shared" si="16"/>
        <v>-6</v>
      </c>
      <c r="K114" s="52">
        <v>0</v>
      </c>
      <c r="L114" s="13">
        <v>0</v>
      </c>
      <c r="M114" s="53">
        <f t="shared" si="17"/>
        <v>0</v>
      </c>
      <c r="N114" s="52">
        <v>30</v>
      </c>
      <c r="O114" s="13">
        <v>39</v>
      </c>
      <c r="P114" s="53">
        <f t="shared" si="18"/>
        <v>-9</v>
      </c>
    </row>
    <row r="115" spans="1:17" s="30" customFormat="1" x14ac:dyDescent="0.3">
      <c r="A115" s="36" t="s">
        <v>25</v>
      </c>
      <c r="B115" s="46">
        <f t="shared" ref="B115:O115" si="27">SUM(B110:B114)</f>
        <v>16</v>
      </c>
      <c r="C115" s="8">
        <f t="shared" si="27"/>
        <v>8</v>
      </c>
      <c r="D115" s="47">
        <f t="shared" si="14"/>
        <v>8</v>
      </c>
      <c r="E115" s="46">
        <f t="shared" si="27"/>
        <v>7</v>
      </c>
      <c r="F115" s="8">
        <f t="shared" si="27"/>
        <v>35</v>
      </c>
      <c r="G115" s="47">
        <f t="shared" si="15"/>
        <v>-28</v>
      </c>
      <c r="H115" s="46">
        <f t="shared" si="27"/>
        <v>244</v>
      </c>
      <c r="I115" s="8">
        <f t="shared" si="27"/>
        <v>362</v>
      </c>
      <c r="J115" s="47">
        <f t="shared" si="16"/>
        <v>-118</v>
      </c>
      <c r="K115" s="46">
        <f t="shared" si="27"/>
        <v>3</v>
      </c>
      <c r="L115" s="8">
        <f t="shared" si="27"/>
        <v>1</v>
      </c>
      <c r="M115" s="47">
        <f t="shared" si="17"/>
        <v>2</v>
      </c>
      <c r="N115" s="46">
        <f t="shared" si="27"/>
        <v>270</v>
      </c>
      <c r="O115" s="8">
        <f t="shared" si="27"/>
        <v>406</v>
      </c>
      <c r="P115" s="47">
        <f t="shared" si="18"/>
        <v>-136</v>
      </c>
    </row>
    <row r="116" spans="1:17" s="30" customFormat="1" x14ac:dyDescent="0.3">
      <c r="A116" s="35" t="s">
        <v>277</v>
      </c>
      <c r="B116" s="44">
        <v>4</v>
      </c>
      <c r="C116" s="10">
        <v>0</v>
      </c>
      <c r="D116" s="45">
        <f t="shared" si="14"/>
        <v>4</v>
      </c>
      <c r="E116" s="44">
        <v>1</v>
      </c>
      <c r="F116" s="10">
        <v>6</v>
      </c>
      <c r="G116" s="45">
        <f t="shared" si="15"/>
        <v>-5</v>
      </c>
      <c r="H116" s="44">
        <v>40</v>
      </c>
      <c r="I116" s="10">
        <v>94</v>
      </c>
      <c r="J116" s="45">
        <f t="shared" si="16"/>
        <v>-54</v>
      </c>
      <c r="K116" s="44">
        <v>0</v>
      </c>
      <c r="L116" s="10">
        <v>1</v>
      </c>
      <c r="M116" s="45">
        <f t="shared" si="17"/>
        <v>-1</v>
      </c>
      <c r="N116" s="44">
        <v>45</v>
      </c>
      <c r="O116" s="10">
        <v>101</v>
      </c>
      <c r="P116" s="45">
        <f t="shared" si="18"/>
        <v>-56</v>
      </c>
      <c r="Q116" s="31"/>
    </row>
    <row r="117" spans="1:17" s="30" customFormat="1" x14ac:dyDescent="0.3">
      <c r="A117" s="35" t="s">
        <v>278</v>
      </c>
      <c r="B117" s="44">
        <v>0</v>
      </c>
      <c r="C117" s="10">
        <v>2</v>
      </c>
      <c r="D117" s="45">
        <f t="shared" si="14"/>
        <v>-2</v>
      </c>
      <c r="E117" s="44">
        <v>0</v>
      </c>
      <c r="F117" s="10">
        <v>5</v>
      </c>
      <c r="G117" s="45">
        <f t="shared" si="15"/>
        <v>-5</v>
      </c>
      <c r="H117" s="44">
        <v>28</v>
      </c>
      <c r="I117" s="10">
        <v>40</v>
      </c>
      <c r="J117" s="45">
        <f t="shared" si="16"/>
        <v>-12</v>
      </c>
      <c r="K117" s="44">
        <v>0</v>
      </c>
      <c r="L117" s="10">
        <v>0</v>
      </c>
      <c r="M117" s="45">
        <f t="shared" si="17"/>
        <v>0</v>
      </c>
      <c r="N117" s="44">
        <v>28</v>
      </c>
      <c r="O117" s="10">
        <v>47</v>
      </c>
      <c r="P117" s="45">
        <f t="shared" si="18"/>
        <v>-19</v>
      </c>
    </row>
    <row r="118" spans="1:17" s="30" customFormat="1" x14ac:dyDescent="0.3">
      <c r="A118" s="35" t="s">
        <v>279</v>
      </c>
      <c r="B118" s="44">
        <v>6</v>
      </c>
      <c r="C118" s="10">
        <v>10</v>
      </c>
      <c r="D118" s="45">
        <f t="shared" si="14"/>
        <v>-4</v>
      </c>
      <c r="E118" s="44">
        <v>0</v>
      </c>
      <c r="F118" s="10">
        <v>26</v>
      </c>
      <c r="G118" s="45">
        <f t="shared" si="15"/>
        <v>-26</v>
      </c>
      <c r="H118" s="44">
        <v>48</v>
      </c>
      <c r="I118" s="10">
        <v>120</v>
      </c>
      <c r="J118" s="45">
        <f t="shared" si="16"/>
        <v>-72</v>
      </c>
      <c r="K118" s="44">
        <v>0</v>
      </c>
      <c r="L118" s="10">
        <v>0</v>
      </c>
      <c r="M118" s="45">
        <f t="shared" si="17"/>
        <v>0</v>
      </c>
      <c r="N118" s="44">
        <v>54</v>
      </c>
      <c r="O118" s="10">
        <v>156</v>
      </c>
      <c r="P118" s="45">
        <f t="shared" si="18"/>
        <v>-102</v>
      </c>
    </row>
    <row r="119" spans="1:17" s="30" customFormat="1" x14ac:dyDescent="0.3">
      <c r="A119" s="35" t="s">
        <v>280</v>
      </c>
      <c r="B119" s="44">
        <v>0</v>
      </c>
      <c r="C119" s="10">
        <v>0</v>
      </c>
      <c r="D119" s="45">
        <f t="shared" si="14"/>
        <v>0</v>
      </c>
      <c r="E119" s="44">
        <v>1</v>
      </c>
      <c r="F119" s="10">
        <v>1</v>
      </c>
      <c r="G119" s="45">
        <f t="shared" si="15"/>
        <v>0</v>
      </c>
      <c r="H119" s="44">
        <v>8</v>
      </c>
      <c r="I119" s="10">
        <v>15</v>
      </c>
      <c r="J119" s="45">
        <f t="shared" si="16"/>
        <v>-7</v>
      </c>
      <c r="K119" s="44">
        <v>0</v>
      </c>
      <c r="L119" s="10">
        <v>2</v>
      </c>
      <c r="M119" s="45">
        <f t="shared" si="17"/>
        <v>-2</v>
      </c>
      <c r="N119" s="44">
        <v>9</v>
      </c>
      <c r="O119" s="10">
        <v>18</v>
      </c>
      <c r="P119" s="45">
        <f t="shared" si="18"/>
        <v>-9</v>
      </c>
    </row>
    <row r="120" spans="1:17" s="30" customFormat="1" x14ac:dyDescent="0.3">
      <c r="A120" s="35" t="s">
        <v>281</v>
      </c>
      <c r="B120" s="44">
        <v>3</v>
      </c>
      <c r="C120" s="10">
        <v>4</v>
      </c>
      <c r="D120" s="45">
        <f t="shared" si="14"/>
        <v>-1</v>
      </c>
      <c r="E120" s="44">
        <v>0</v>
      </c>
      <c r="F120" s="10">
        <v>5</v>
      </c>
      <c r="G120" s="45">
        <f t="shared" si="15"/>
        <v>-5</v>
      </c>
      <c r="H120" s="44">
        <v>22</v>
      </c>
      <c r="I120" s="10">
        <v>59</v>
      </c>
      <c r="J120" s="45">
        <f t="shared" si="16"/>
        <v>-37</v>
      </c>
      <c r="K120" s="44">
        <v>0</v>
      </c>
      <c r="L120" s="10">
        <v>0</v>
      </c>
      <c r="M120" s="45">
        <f t="shared" si="17"/>
        <v>0</v>
      </c>
      <c r="N120" s="44">
        <v>25</v>
      </c>
      <c r="O120" s="10">
        <v>68</v>
      </c>
      <c r="P120" s="45">
        <f t="shared" si="18"/>
        <v>-43</v>
      </c>
    </row>
    <row r="121" spans="1:17" s="30" customFormat="1" x14ac:dyDescent="0.3">
      <c r="A121" s="35" t="s">
        <v>282</v>
      </c>
      <c r="B121" s="44">
        <v>3</v>
      </c>
      <c r="C121" s="10">
        <v>3</v>
      </c>
      <c r="D121" s="45">
        <f t="shared" si="14"/>
        <v>0</v>
      </c>
      <c r="E121" s="44">
        <v>2</v>
      </c>
      <c r="F121" s="10">
        <v>10</v>
      </c>
      <c r="G121" s="45">
        <f t="shared" si="15"/>
        <v>-8</v>
      </c>
      <c r="H121" s="44">
        <v>50</v>
      </c>
      <c r="I121" s="10">
        <v>105</v>
      </c>
      <c r="J121" s="45">
        <f t="shared" si="16"/>
        <v>-55</v>
      </c>
      <c r="K121" s="44">
        <v>0</v>
      </c>
      <c r="L121" s="10">
        <v>1</v>
      </c>
      <c r="M121" s="45">
        <f t="shared" si="17"/>
        <v>-1</v>
      </c>
      <c r="N121" s="44">
        <v>55</v>
      </c>
      <c r="O121" s="10">
        <v>119</v>
      </c>
      <c r="P121" s="45">
        <f t="shared" si="18"/>
        <v>-64</v>
      </c>
    </row>
    <row r="122" spans="1:17" s="30" customFormat="1" x14ac:dyDescent="0.3">
      <c r="A122" s="35" t="s">
        <v>283</v>
      </c>
      <c r="B122" s="44">
        <v>2</v>
      </c>
      <c r="C122" s="10">
        <v>2</v>
      </c>
      <c r="D122" s="45">
        <f t="shared" si="14"/>
        <v>0</v>
      </c>
      <c r="E122" s="44">
        <v>0</v>
      </c>
      <c r="F122" s="10">
        <v>3</v>
      </c>
      <c r="G122" s="45">
        <f t="shared" si="15"/>
        <v>-3</v>
      </c>
      <c r="H122" s="44">
        <v>5</v>
      </c>
      <c r="I122" s="10">
        <v>26</v>
      </c>
      <c r="J122" s="45">
        <f t="shared" si="16"/>
        <v>-21</v>
      </c>
      <c r="K122" s="44">
        <v>0</v>
      </c>
      <c r="L122" s="10">
        <v>0</v>
      </c>
      <c r="M122" s="45">
        <f t="shared" si="17"/>
        <v>0</v>
      </c>
      <c r="N122" s="44">
        <v>7</v>
      </c>
      <c r="O122" s="10">
        <v>31</v>
      </c>
      <c r="P122" s="45">
        <f t="shared" si="18"/>
        <v>-24</v>
      </c>
    </row>
    <row r="123" spans="1:17" s="30" customFormat="1" x14ac:dyDescent="0.3">
      <c r="A123" s="35" t="s">
        <v>284</v>
      </c>
      <c r="B123" s="44">
        <v>4</v>
      </c>
      <c r="C123" s="10">
        <v>6</v>
      </c>
      <c r="D123" s="45">
        <f t="shared" si="14"/>
        <v>-2</v>
      </c>
      <c r="E123" s="44">
        <v>1</v>
      </c>
      <c r="F123" s="10">
        <v>11</v>
      </c>
      <c r="G123" s="45">
        <f t="shared" si="15"/>
        <v>-10</v>
      </c>
      <c r="H123" s="44">
        <v>28</v>
      </c>
      <c r="I123" s="10">
        <v>58</v>
      </c>
      <c r="J123" s="45">
        <f t="shared" si="16"/>
        <v>-30</v>
      </c>
      <c r="K123" s="44">
        <v>0</v>
      </c>
      <c r="L123" s="10">
        <v>0</v>
      </c>
      <c r="M123" s="45">
        <f t="shared" si="17"/>
        <v>0</v>
      </c>
      <c r="N123" s="44">
        <v>33</v>
      </c>
      <c r="O123" s="10">
        <v>75</v>
      </c>
      <c r="P123" s="45">
        <f t="shared" si="18"/>
        <v>-42</v>
      </c>
    </row>
    <row r="124" spans="1:17" s="30" customFormat="1" x14ac:dyDescent="0.3">
      <c r="A124" s="39" t="s">
        <v>285</v>
      </c>
      <c r="B124" s="52">
        <v>2</v>
      </c>
      <c r="C124" s="13">
        <v>3</v>
      </c>
      <c r="D124" s="53">
        <f t="shared" si="14"/>
        <v>-1</v>
      </c>
      <c r="E124" s="52">
        <v>2</v>
      </c>
      <c r="F124" s="13">
        <v>8</v>
      </c>
      <c r="G124" s="53">
        <f t="shared" si="15"/>
        <v>-6</v>
      </c>
      <c r="H124" s="52">
        <v>18</v>
      </c>
      <c r="I124" s="13">
        <v>58</v>
      </c>
      <c r="J124" s="53">
        <f t="shared" si="16"/>
        <v>-40</v>
      </c>
      <c r="K124" s="52">
        <v>0</v>
      </c>
      <c r="L124" s="13">
        <v>0</v>
      </c>
      <c r="M124" s="53">
        <f t="shared" si="17"/>
        <v>0</v>
      </c>
      <c r="N124" s="52">
        <v>22</v>
      </c>
      <c r="O124" s="13">
        <v>69</v>
      </c>
      <c r="P124" s="53">
        <f t="shared" si="18"/>
        <v>-47</v>
      </c>
    </row>
    <row r="125" spans="1:17" s="30" customFormat="1" x14ac:dyDescent="0.3">
      <c r="A125" s="36" t="s">
        <v>26</v>
      </c>
      <c r="B125" s="46">
        <f t="shared" ref="B125:O125" si="28">SUM(B116:B124)</f>
        <v>24</v>
      </c>
      <c r="C125" s="8">
        <f t="shared" si="28"/>
        <v>30</v>
      </c>
      <c r="D125" s="47">
        <f t="shared" si="14"/>
        <v>-6</v>
      </c>
      <c r="E125" s="46">
        <f t="shared" si="28"/>
        <v>7</v>
      </c>
      <c r="F125" s="8">
        <f t="shared" si="28"/>
        <v>75</v>
      </c>
      <c r="G125" s="47">
        <f t="shared" si="15"/>
        <v>-68</v>
      </c>
      <c r="H125" s="46">
        <f t="shared" si="28"/>
        <v>247</v>
      </c>
      <c r="I125" s="8">
        <f t="shared" si="28"/>
        <v>575</v>
      </c>
      <c r="J125" s="47">
        <f t="shared" si="16"/>
        <v>-328</v>
      </c>
      <c r="K125" s="46">
        <f t="shared" si="28"/>
        <v>0</v>
      </c>
      <c r="L125" s="8">
        <f t="shared" si="28"/>
        <v>4</v>
      </c>
      <c r="M125" s="47">
        <f t="shared" si="17"/>
        <v>-4</v>
      </c>
      <c r="N125" s="46">
        <f t="shared" si="28"/>
        <v>278</v>
      </c>
      <c r="O125" s="8">
        <f t="shared" si="28"/>
        <v>684</v>
      </c>
      <c r="P125" s="47">
        <f t="shared" si="18"/>
        <v>-406</v>
      </c>
    </row>
    <row r="126" spans="1:17" s="30" customFormat="1" x14ac:dyDescent="0.3">
      <c r="A126" s="35" t="s">
        <v>286</v>
      </c>
      <c r="B126" s="44">
        <v>7</v>
      </c>
      <c r="C126" s="10">
        <v>17</v>
      </c>
      <c r="D126" s="45">
        <f t="shared" si="14"/>
        <v>-10</v>
      </c>
      <c r="E126" s="44">
        <v>2</v>
      </c>
      <c r="F126" s="10">
        <v>33</v>
      </c>
      <c r="G126" s="45">
        <f t="shared" si="15"/>
        <v>-31</v>
      </c>
      <c r="H126" s="44">
        <v>55</v>
      </c>
      <c r="I126" s="10">
        <v>73</v>
      </c>
      <c r="J126" s="45">
        <f t="shared" si="16"/>
        <v>-18</v>
      </c>
      <c r="K126" s="44">
        <v>1</v>
      </c>
      <c r="L126" s="10">
        <v>0</v>
      </c>
      <c r="M126" s="45">
        <f t="shared" si="17"/>
        <v>1</v>
      </c>
      <c r="N126" s="44">
        <v>65</v>
      </c>
      <c r="O126" s="10">
        <v>123</v>
      </c>
      <c r="P126" s="45">
        <f t="shared" si="18"/>
        <v>-58</v>
      </c>
    </row>
    <row r="127" spans="1:17" s="30" customFormat="1" x14ac:dyDescent="0.3">
      <c r="A127" s="35" t="s">
        <v>287</v>
      </c>
      <c r="B127" s="44">
        <v>1</v>
      </c>
      <c r="C127" s="10">
        <v>0</v>
      </c>
      <c r="D127" s="45">
        <f t="shared" si="14"/>
        <v>1</v>
      </c>
      <c r="E127" s="44">
        <v>7</v>
      </c>
      <c r="F127" s="10">
        <v>8</v>
      </c>
      <c r="G127" s="45">
        <f t="shared" si="15"/>
        <v>-1</v>
      </c>
      <c r="H127" s="44">
        <v>32</v>
      </c>
      <c r="I127" s="10">
        <v>59</v>
      </c>
      <c r="J127" s="45">
        <f t="shared" si="16"/>
        <v>-27</v>
      </c>
      <c r="K127" s="44">
        <v>1</v>
      </c>
      <c r="L127" s="10">
        <v>0</v>
      </c>
      <c r="M127" s="45">
        <f t="shared" si="17"/>
        <v>1</v>
      </c>
      <c r="N127" s="44">
        <v>41</v>
      </c>
      <c r="O127" s="10">
        <v>67</v>
      </c>
      <c r="P127" s="45">
        <f t="shared" si="18"/>
        <v>-26</v>
      </c>
    </row>
    <row r="128" spans="1:17" s="30" customFormat="1" x14ac:dyDescent="0.3">
      <c r="A128" s="35" t="s">
        <v>288</v>
      </c>
      <c r="B128" s="44">
        <v>1</v>
      </c>
      <c r="C128" s="10">
        <v>1</v>
      </c>
      <c r="D128" s="45">
        <f t="shared" si="14"/>
        <v>0</v>
      </c>
      <c r="E128" s="44">
        <v>2</v>
      </c>
      <c r="F128" s="10">
        <v>1</v>
      </c>
      <c r="G128" s="45">
        <f t="shared" si="15"/>
        <v>1</v>
      </c>
      <c r="H128" s="44">
        <v>15</v>
      </c>
      <c r="I128" s="10">
        <v>16</v>
      </c>
      <c r="J128" s="45">
        <f t="shared" si="16"/>
        <v>-1</v>
      </c>
      <c r="K128" s="44">
        <v>0</v>
      </c>
      <c r="L128" s="10">
        <v>1</v>
      </c>
      <c r="M128" s="45">
        <f t="shared" si="17"/>
        <v>-1</v>
      </c>
      <c r="N128" s="44">
        <v>18</v>
      </c>
      <c r="O128" s="10">
        <v>19</v>
      </c>
      <c r="P128" s="45">
        <f t="shared" si="18"/>
        <v>-1</v>
      </c>
    </row>
    <row r="129" spans="1:16" s="30" customFormat="1" x14ac:dyDescent="0.3">
      <c r="A129" s="39" t="s">
        <v>289</v>
      </c>
      <c r="B129" s="52">
        <v>12</v>
      </c>
      <c r="C129" s="13">
        <v>16</v>
      </c>
      <c r="D129" s="53">
        <f t="shared" si="14"/>
        <v>-4</v>
      </c>
      <c r="E129" s="52">
        <v>7</v>
      </c>
      <c r="F129" s="13">
        <v>29</v>
      </c>
      <c r="G129" s="53">
        <f t="shared" si="15"/>
        <v>-22</v>
      </c>
      <c r="H129" s="52">
        <v>62</v>
      </c>
      <c r="I129" s="13">
        <v>105</v>
      </c>
      <c r="J129" s="53">
        <f t="shared" si="16"/>
        <v>-43</v>
      </c>
      <c r="K129" s="52">
        <v>2</v>
      </c>
      <c r="L129" s="13">
        <v>1</v>
      </c>
      <c r="M129" s="53">
        <f t="shared" si="17"/>
        <v>1</v>
      </c>
      <c r="N129" s="52">
        <v>83</v>
      </c>
      <c r="O129" s="13">
        <v>151</v>
      </c>
      <c r="P129" s="53">
        <f t="shared" si="18"/>
        <v>-68</v>
      </c>
    </row>
    <row r="130" spans="1:16" s="30" customFormat="1" x14ac:dyDescent="0.3">
      <c r="A130" s="36" t="s">
        <v>27</v>
      </c>
      <c r="B130" s="46">
        <f t="shared" ref="B130:O130" si="29">SUM(B126:B129)</f>
        <v>21</v>
      </c>
      <c r="C130" s="8">
        <f t="shared" si="29"/>
        <v>34</v>
      </c>
      <c r="D130" s="47">
        <f t="shared" si="14"/>
        <v>-13</v>
      </c>
      <c r="E130" s="46">
        <f t="shared" si="29"/>
        <v>18</v>
      </c>
      <c r="F130" s="8">
        <f t="shared" si="29"/>
        <v>71</v>
      </c>
      <c r="G130" s="47">
        <f t="shared" si="15"/>
        <v>-53</v>
      </c>
      <c r="H130" s="46">
        <f t="shared" si="29"/>
        <v>164</v>
      </c>
      <c r="I130" s="8">
        <f t="shared" si="29"/>
        <v>253</v>
      </c>
      <c r="J130" s="47">
        <f t="shared" si="16"/>
        <v>-89</v>
      </c>
      <c r="K130" s="46">
        <f t="shared" si="29"/>
        <v>4</v>
      </c>
      <c r="L130" s="8">
        <f t="shared" si="29"/>
        <v>2</v>
      </c>
      <c r="M130" s="47">
        <f t="shared" si="17"/>
        <v>2</v>
      </c>
      <c r="N130" s="46">
        <f t="shared" si="29"/>
        <v>207</v>
      </c>
      <c r="O130" s="8">
        <f t="shared" si="29"/>
        <v>360</v>
      </c>
      <c r="P130" s="47">
        <f t="shared" si="18"/>
        <v>-153</v>
      </c>
    </row>
    <row r="131" spans="1:16" s="30" customFormat="1" x14ac:dyDescent="0.3">
      <c r="A131" s="36" t="s">
        <v>28</v>
      </c>
      <c r="B131" s="46">
        <v>593</v>
      </c>
      <c r="C131" s="8">
        <v>732</v>
      </c>
      <c r="D131" s="47">
        <f t="shared" si="14"/>
        <v>-139</v>
      </c>
      <c r="E131" s="46">
        <v>501</v>
      </c>
      <c r="F131" s="8">
        <v>2932</v>
      </c>
      <c r="G131" s="47">
        <f t="shared" si="15"/>
        <v>-2431</v>
      </c>
      <c r="H131" s="46">
        <v>4920</v>
      </c>
      <c r="I131" s="8">
        <v>8234</v>
      </c>
      <c r="J131" s="47">
        <f t="shared" si="16"/>
        <v>-3314</v>
      </c>
      <c r="K131" s="46">
        <v>82</v>
      </c>
      <c r="L131" s="8">
        <v>93</v>
      </c>
      <c r="M131" s="47">
        <f t="shared" si="17"/>
        <v>-11</v>
      </c>
      <c r="N131" s="46">
        <v>6096</v>
      </c>
      <c r="O131" s="8">
        <v>11991</v>
      </c>
      <c r="P131" s="47">
        <f t="shared" si="18"/>
        <v>-5895</v>
      </c>
    </row>
    <row r="132" spans="1:16" x14ac:dyDescent="0.3">
      <c r="A132" t="s">
        <v>70</v>
      </c>
      <c r="D132" s="14"/>
      <c r="G132" s="14"/>
      <c r="J132" s="14"/>
      <c r="M132" s="14"/>
      <c r="P132" s="14"/>
    </row>
    <row r="133" spans="1:16" x14ac:dyDescent="0.3">
      <c r="A133" t="s">
        <v>69</v>
      </c>
    </row>
  </sheetData>
  <mergeCells count="5">
    <mergeCell ref="N4:P4"/>
    <mergeCell ref="B4:D4"/>
    <mergeCell ref="E4:G4"/>
    <mergeCell ref="H4:J4"/>
    <mergeCell ref="K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10" workbookViewId="0">
      <selection activeCell="O45" sqref="O45"/>
    </sheetView>
  </sheetViews>
  <sheetFormatPr defaultRowHeight="14.4" x14ac:dyDescent="0.3"/>
  <cols>
    <col min="1" max="1" width="40.21875" bestFit="1" customWidth="1"/>
    <col min="13" max="13" width="8.88671875" customWidth="1"/>
    <col min="14" max="15" width="10.33203125" bestFit="1" customWidth="1"/>
    <col min="16" max="16" width="9.33203125" bestFit="1" customWidth="1"/>
  </cols>
  <sheetData>
    <row r="1" spans="1:16" x14ac:dyDescent="0.3">
      <c r="A1" s="25" t="s">
        <v>50</v>
      </c>
    </row>
    <row r="2" spans="1:16" x14ac:dyDescent="0.3">
      <c r="A2" s="20" t="s">
        <v>290</v>
      </c>
    </row>
    <row r="3" spans="1:16" x14ac:dyDescent="0.3">
      <c r="A3" s="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3">
      <c r="A4" s="27"/>
      <c r="B4" s="74" t="s">
        <v>0</v>
      </c>
      <c r="C4" s="73"/>
      <c r="D4" s="75"/>
      <c r="E4" s="74" t="s">
        <v>1</v>
      </c>
      <c r="F4" s="73"/>
      <c r="G4" s="75"/>
      <c r="H4" s="74" t="s">
        <v>2</v>
      </c>
      <c r="I4" s="73"/>
      <c r="J4" s="75"/>
      <c r="K4" s="74" t="s">
        <v>3</v>
      </c>
      <c r="L4" s="73"/>
      <c r="M4" s="75"/>
      <c r="N4" s="76" t="s">
        <v>4</v>
      </c>
      <c r="O4" s="77"/>
      <c r="P4" s="77"/>
    </row>
    <row r="5" spans="1:16" ht="27.6" x14ac:dyDescent="0.3">
      <c r="A5" s="28" t="s">
        <v>180</v>
      </c>
      <c r="B5" s="4" t="s">
        <v>5</v>
      </c>
      <c r="C5" s="4" t="s">
        <v>6</v>
      </c>
      <c r="D5" s="4" t="s">
        <v>7</v>
      </c>
      <c r="E5" s="4" t="s">
        <v>5</v>
      </c>
      <c r="F5" s="4" t="s">
        <v>6</v>
      </c>
      <c r="G5" s="4" t="s">
        <v>7</v>
      </c>
      <c r="H5" s="4" t="s">
        <v>5</v>
      </c>
      <c r="I5" s="4" t="s">
        <v>6</v>
      </c>
      <c r="J5" s="4" t="s">
        <v>7</v>
      </c>
      <c r="K5" s="4" t="s">
        <v>5</v>
      </c>
      <c r="L5" s="4" t="s">
        <v>6</v>
      </c>
      <c r="M5" s="4" t="s">
        <v>7</v>
      </c>
      <c r="N5" s="4" t="s">
        <v>5</v>
      </c>
      <c r="O5" s="4" t="s">
        <v>6</v>
      </c>
      <c r="P5" s="4" t="s">
        <v>7</v>
      </c>
    </row>
    <row r="6" spans="1:16" x14ac:dyDescent="0.3">
      <c r="A6" s="66" t="s">
        <v>8</v>
      </c>
      <c r="B6" s="60">
        <v>24</v>
      </c>
      <c r="C6" s="60">
        <v>26</v>
      </c>
      <c r="D6" s="61">
        <v>-2</v>
      </c>
      <c r="E6" s="60">
        <v>49</v>
      </c>
      <c r="F6" s="60">
        <v>327</v>
      </c>
      <c r="G6" s="61">
        <v>-278</v>
      </c>
      <c r="H6" s="68">
        <v>362</v>
      </c>
      <c r="I6" s="60">
        <v>604</v>
      </c>
      <c r="J6" s="61">
        <v>-242</v>
      </c>
      <c r="K6" s="68">
        <v>7</v>
      </c>
      <c r="L6" s="60">
        <v>11</v>
      </c>
      <c r="M6" s="61">
        <v>-4</v>
      </c>
      <c r="N6" s="5">
        <v>442</v>
      </c>
      <c r="O6" s="5">
        <v>968</v>
      </c>
      <c r="P6" s="5">
        <v>-526</v>
      </c>
    </row>
    <row r="7" spans="1:16" x14ac:dyDescent="0.3">
      <c r="A7" s="67" t="s">
        <v>9</v>
      </c>
      <c r="B7" s="62">
        <v>0</v>
      </c>
      <c r="C7" s="62">
        <v>1</v>
      </c>
      <c r="D7" s="63">
        <v>-1</v>
      </c>
      <c r="E7" s="62">
        <v>1</v>
      </c>
      <c r="F7" s="62">
        <v>10</v>
      </c>
      <c r="G7" s="63">
        <v>-9</v>
      </c>
      <c r="H7" s="69">
        <v>15</v>
      </c>
      <c r="I7" s="62">
        <v>21</v>
      </c>
      <c r="J7" s="63">
        <v>-6</v>
      </c>
      <c r="K7" s="69">
        <v>1</v>
      </c>
      <c r="L7" s="62">
        <v>3</v>
      </c>
      <c r="M7" s="63">
        <v>-2</v>
      </c>
      <c r="N7" s="5">
        <v>17</v>
      </c>
      <c r="O7" s="5">
        <v>35</v>
      </c>
      <c r="P7" s="5">
        <v>-18</v>
      </c>
    </row>
    <row r="8" spans="1:16" x14ac:dyDescent="0.3">
      <c r="A8" s="67" t="s">
        <v>10</v>
      </c>
      <c r="B8" s="62">
        <v>108</v>
      </c>
      <c r="C8" s="62">
        <v>123</v>
      </c>
      <c r="D8" s="63">
        <v>-15</v>
      </c>
      <c r="E8" s="62">
        <v>134</v>
      </c>
      <c r="F8" s="62">
        <v>545</v>
      </c>
      <c r="G8" s="63">
        <v>-411</v>
      </c>
      <c r="H8" s="69">
        <v>834</v>
      </c>
      <c r="I8" s="62">
        <v>1376</v>
      </c>
      <c r="J8" s="63">
        <v>-542</v>
      </c>
      <c r="K8" s="69">
        <v>29</v>
      </c>
      <c r="L8" s="62">
        <v>18</v>
      </c>
      <c r="M8" s="63">
        <v>11</v>
      </c>
      <c r="N8" s="5">
        <v>1105</v>
      </c>
      <c r="O8" s="5">
        <v>2062</v>
      </c>
      <c r="P8" s="5">
        <v>-957</v>
      </c>
    </row>
    <row r="9" spans="1:16" x14ac:dyDescent="0.3">
      <c r="A9" s="67" t="s">
        <v>11</v>
      </c>
      <c r="B9" s="62">
        <v>4</v>
      </c>
      <c r="C9" s="62">
        <v>6</v>
      </c>
      <c r="D9" s="63">
        <v>-2</v>
      </c>
      <c r="E9" s="62">
        <v>13</v>
      </c>
      <c r="F9" s="62">
        <v>101</v>
      </c>
      <c r="G9" s="63">
        <v>-88</v>
      </c>
      <c r="H9" s="69">
        <v>95</v>
      </c>
      <c r="I9" s="62">
        <v>156</v>
      </c>
      <c r="J9" s="63">
        <v>-61</v>
      </c>
      <c r="K9" s="69">
        <v>5</v>
      </c>
      <c r="L9" s="62">
        <v>6</v>
      </c>
      <c r="M9" s="63">
        <v>-1</v>
      </c>
      <c r="N9" s="5">
        <v>117</v>
      </c>
      <c r="O9" s="5">
        <v>269</v>
      </c>
      <c r="P9" s="5">
        <v>-152</v>
      </c>
    </row>
    <row r="10" spans="1:16" x14ac:dyDescent="0.3">
      <c r="A10" s="67" t="s">
        <v>12</v>
      </c>
      <c r="B10" s="62">
        <v>37</v>
      </c>
      <c r="C10" s="62">
        <v>45</v>
      </c>
      <c r="D10" s="63">
        <v>-8</v>
      </c>
      <c r="E10" s="62">
        <v>57</v>
      </c>
      <c r="F10" s="62">
        <v>351</v>
      </c>
      <c r="G10" s="63">
        <v>-294</v>
      </c>
      <c r="H10" s="69">
        <v>424</v>
      </c>
      <c r="I10" s="62">
        <v>731</v>
      </c>
      <c r="J10" s="63">
        <v>-307</v>
      </c>
      <c r="K10" s="69">
        <v>3</v>
      </c>
      <c r="L10" s="62">
        <v>9</v>
      </c>
      <c r="M10" s="63">
        <v>-6</v>
      </c>
      <c r="N10" s="5">
        <v>521</v>
      </c>
      <c r="O10" s="5">
        <v>1136</v>
      </c>
      <c r="P10" s="5">
        <v>-615</v>
      </c>
    </row>
    <row r="11" spans="1:16" x14ac:dyDescent="0.3">
      <c r="A11" s="67" t="s">
        <v>13</v>
      </c>
      <c r="B11" s="62">
        <v>14</v>
      </c>
      <c r="C11" s="62">
        <v>10</v>
      </c>
      <c r="D11" s="63">
        <v>4</v>
      </c>
      <c r="E11" s="62">
        <v>15</v>
      </c>
      <c r="F11" s="62">
        <v>59</v>
      </c>
      <c r="G11" s="63">
        <v>-44</v>
      </c>
      <c r="H11" s="69">
        <v>118</v>
      </c>
      <c r="I11" s="62">
        <v>191</v>
      </c>
      <c r="J11" s="63">
        <v>-73</v>
      </c>
      <c r="K11" s="69">
        <v>1</v>
      </c>
      <c r="L11" s="62">
        <v>3</v>
      </c>
      <c r="M11" s="63">
        <v>-2</v>
      </c>
      <c r="N11" s="5">
        <v>148</v>
      </c>
      <c r="O11" s="5">
        <v>263</v>
      </c>
      <c r="P11" s="5">
        <v>-115</v>
      </c>
    </row>
    <row r="12" spans="1:16" x14ac:dyDescent="0.3">
      <c r="A12" s="67" t="s">
        <v>14</v>
      </c>
      <c r="B12" s="62">
        <v>6</v>
      </c>
      <c r="C12" s="62">
        <v>14</v>
      </c>
      <c r="D12" s="63">
        <v>-8</v>
      </c>
      <c r="E12" s="62">
        <v>25</v>
      </c>
      <c r="F12" s="62">
        <v>120</v>
      </c>
      <c r="G12" s="63">
        <v>-95</v>
      </c>
      <c r="H12" s="69">
        <v>193</v>
      </c>
      <c r="I12" s="62">
        <v>337</v>
      </c>
      <c r="J12" s="63">
        <v>-144</v>
      </c>
      <c r="K12" s="69">
        <v>1</v>
      </c>
      <c r="L12" s="62">
        <v>1</v>
      </c>
      <c r="M12" s="63">
        <v>0</v>
      </c>
      <c r="N12" s="5">
        <v>225</v>
      </c>
      <c r="O12" s="5">
        <v>472</v>
      </c>
      <c r="P12" s="5">
        <v>-247</v>
      </c>
    </row>
    <row r="13" spans="1:16" x14ac:dyDescent="0.3">
      <c r="A13" s="67" t="s">
        <v>15</v>
      </c>
      <c r="B13" s="62">
        <v>52</v>
      </c>
      <c r="C13" s="62">
        <v>65</v>
      </c>
      <c r="D13" s="63">
        <v>-13</v>
      </c>
      <c r="E13" s="62">
        <v>60</v>
      </c>
      <c r="F13" s="62">
        <v>359</v>
      </c>
      <c r="G13" s="63">
        <v>-299</v>
      </c>
      <c r="H13" s="69">
        <v>396</v>
      </c>
      <c r="I13" s="62">
        <v>628</v>
      </c>
      <c r="J13" s="63">
        <v>-232</v>
      </c>
      <c r="K13" s="69">
        <v>3</v>
      </c>
      <c r="L13" s="62">
        <v>8</v>
      </c>
      <c r="M13" s="63">
        <v>-5</v>
      </c>
      <c r="N13" s="5">
        <v>511</v>
      </c>
      <c r="O13" s="5">
        <v>1060</v>
      </c>
      <c r="P13" s="5">
        <v>-549</v>
      </c>
    </row>
    <row r="14" spans="1:16" x14ac:dyDescent="0.3">
      <c r="A14" s="67" t="s">
        <v>16</v>
      </c>
      <c r="B14" s="62">
        <v>38</v>
      </c>
      <c r="C14" s="62">
        <v>49</v>
      </c>
      <c r="D14" s="63">
        <v>-11</v>
      </c>
      <c r="E14" s="62">
        <v>36</v>
      </c>
      <c r="F14" s="62">
        <v>222</v>
      </c>
      <c r="G14" s="63">
        <v>-186</v>
      </c>
      <c r="H14" s="69">
        <v>220</v>
      </c>
      <c r="I14" s="62">
        <v>386</v>
      </c>
      <c r="J14" s="63">
        <v>-166</v>
      </c>
      <c r="K14" s="69">
        <v>8</v>
      </c>
      <c r="L14" s="62">
        <v>3</v>
      </c>
      <c r="M14" s="63">
        <v>5</v>
      </c>
      <c r="N14" s="5">
        <v>302</v>
      </c>
      <c r="O14" s="5">
        <v>660</v>
      </c>
      <c r="P14" s="5">
        <v>-358</v>
      </c>
    </row>
    <row r="15" spans="1:16" x14ac:dyDescent="0.3">
      <c r="A15" s="67" t="s">
        <v>17</v>
      </c>
      <c r="B15" s="62">
        <v>9</v>
      </c>
      <c r="C15" s="62">
        <v>9</v>
      </c>
      <c r="D15" s="63">
        <v>0</v>
      </c>
      <c r="E15" s="62">
        <v>4</v>
      </c>
      <c r="F15" s="62">
        <v>40</v>
      </c>
      <c r="G15" s="63">
        <v>-36</v>
      </c>
      <c r="H15" s="69">
        <v>43</v>
      </c>
      <c r="I15" s="62">
        <v>79</v>
      </c>
      <c r="J15" s="63">
        <v>-36</v>
      </c>
      <c r="K15" s="69">
        <v>1</v>
      </c>
      <c r="L15" s="62">
        <v>2</v>
      </c>
      <c r="M15" s="63">
        <v>-1</v>
      </c>
      <c r="N15" s="5">
        <v>57</v>
      </c>
      <c r="O15" s="5">
        <v>130</v>
      </c>
      <c r="P15" s="5">
        <v>-73</v>
      </c>
    </row>
    <row r="16" spans="1:16" x14ac:dyDescent="0.3">
      <c r="A16" s="67" t="s">
        <v>18</v>
      </c>
      <c r="B16" s="62">
        <v>12</v>
      </c>
      <c r="C16" s="62">
        <v>21</v>
      </c>
      <c r="D16" s="63">
        <v>-9</v>
      </c>
      <c r="E16" s="62">
        <v>21</v>
      </c>
      <c r="F16" s="62">
        <v>86</v>
      </c>
      <c r="G16" s="63">
        <v>-65</v>
      </c>
      <c r="H16" s="69">
        <v>110</v>
      </c>
      <c r="I16" s="62">
        <v>196</v>
      </c>
      <c r="J16" s="63">
        <v>-86</v>
      </c>
      <c r="K16" s="69">
        <v>4</v>
      </c>
      <c r="L16" s="62">
        <v>1</v>
      </c>
      <c r="M16" s="63">
        <v>3</v>
      </c>
      <c r="N16" s="5">
        <v>147</v>
      </c>
      <c r="O16" s="5">
        <v>304</v>
      </c>
      <c r="P16" s="5">
        <v>-157</v>
      </c>
    </row>
    <row r="17" spans="1:19" x14ac:dyDescent="0.3">
      <c r="A17" s="67" t="s">
        <v>19</v>
      </c>
      <c r="B17" s="62">
        <v>77</v>
      </c>
      <c r="C17" s="62">
        <v>157</v>
      </c>
      <c r="D17" s="63">
        <v>-80</v>
      </c>
      <c r="E17" s="62">
        <v>17</v>
      </c>
      <c r="F17" s="62">
        <v>169</v>
      </c>
      <c r="G17" s="63">
        <v>-152</v>
      </c>
      <c r="H17" s="69">
        <v>331</v>
      </c>
      <c r="I17" s="62">
        <v>640</v>
      </c>
      <c r="J17" s="63">
        <v>-309</v>
      </c>
      <c r="K17" s="69">
        <v>6</v>
      </c>
      <c r="L17" s="62">
        <v>10</v>
      </c>
      <c r="M17" s="63">
        <v>-4</v>
      </c>
      <c r="N17" s="5">
        <v>431</v>
      </c>
      <c r="O17" s="5">
        <v>976</v>
      </c>
      <c r="P17" s="5">
        <v>-545</v>
      </c>
    </row>
    <row r="18" spans="1:19" x14ac:dyDescent="0.3">
      <c r="A18" s="67" t="s">
        <v>20</v>
      </c>
      <c r="B18" s="62">
        <v>23</v>
      </c>
      <c r="C18" s="62">
        <v>13</v>
      </c>
      <c r="D18" s="63">
        <v>10</v>
      </c>
      <c r="E18" s="62">
        <v>6</v>
      </c>
      <c r="F18" s="62">
        <v>55</v>
      </c>
      <c r="G18" s="63">
        <v>-49</v>
      </c>
      <c r="H18" s="69">
        <v>92</v>
      </c>
      <c r="I18" s="62">
        <v>167</v>
      </c>
      <c r="J18" s="63">
        <v>-75</v>
      </c>
      <c r="K18" s="69">
        <v>1</v>
      </c>
      <c r="L18" s="62">
        <v>0</v>
      </c>
      <c r="M18" s="63">
        <v>1</v>
      </c>
      <c r="N18" s="5">
        <v>122</v>
      </c>
      <c r="O18" s="5">
        <v>235</v>
      </c>
      <c r="P18" s="5">
        <v>-113</v>
      </c>
    </row>
    <row r="19" spans="1:19" x14ac:dyDescent="0.3">
      <c r="A19" s="67" t="s">
        <v>21</v>
      </c>
      <c r="B19" s="62">
        <v>1</v>
      </c>
      <c r="C19" s="62">
        <v>2</v>
      </c>
      <c r="D19" s="63">
        <v>-1</v>
      </c>
      <c r="E19" s="62">
        <v>1</v>
      </c>
      <c r="F19" s="62">
        <v>7</v>
      </c>
      <c r="G19" s="63">
        <v>-6</v>
      </c>
      <c r="H19" s="69">
        <v>23</v>
      </c>
      <c r="I19" s="62">
        <v>42</v>
      </c>
      <c r="J19" s="63">
        <v>-19</v>
      </c>
      <c r="K19" s="69">
        <v>1</v>
      </c>
      <c r="L19" s="62">
        <v>0</v>
      </c>
      <c r="M19" s="63">
        <v>1</v>
      </c>
      <c r="N19" s="5">
        <v>26</v>
      </c>
      <c r="O19" s="5">
        <v>51</v>
      </c>
      <c r="P19" s="5">
        <v>-25</v>
      </c>
    </row>
    <row r="20" spans="1:19" x14ac:dyDescent="0.3">
      <c r="A20" s="67" t="s">
        <v>22</v>
      </c>
      <c r="B20" s="62">
        <v>77</v>
      </c>
      <c r="C20" s="62">
        <v>80</v>
      </c>
      <c r="D20" s="63">
        <v>-3</v>
      </c>
      <c r="E20" s="62">
        <v>7</v>
      </c>
      <c r="F20" s="62">
        <v>184</v>
      </c>
      <c r="G20" s="63">
        <v>-177</v>
      </c>
      <c r="H20" s="69">
        <v>619</v>
      </c>
      <c r="I20" s="62">
        <v>831</v>
      </c>
      <c r="J20" s="63">
        <v>-212</v>
      </c>
      <c r="K20" s="69">
        <v>3</v>
      </c>
      <c r="L20" s="62">
        <v>8</v>
      </c>
      <c r="M20" s="63">
        <v>-5</v>
      </c>
      <c r="N20" s="5">
        <v>706</v>
      </c>
      <c r="O20" s="5">
        <v>1103</v>
      </c>
      <c r="P20" s="5">
        <v>-397</v>
      </c>
    </row>
    <row r="21" spans="1:19" x14ac:dyDescent="0.3">
      <c r="A21" s="67" t="s">
        <v>23</v>
      </c>
      <c r="B21" s="62">
        <v>43</v>
      </c>
      <c r="C21" s="62">
        <v>33</v>
      </c>
      <c r="D21" s="63">
        <v>10</v>
      </c>
      <c r="E21" s="62">
        <v>20</v>
      </c>
      <c r="F21" s="62">
        <v>106</v>
      </c>
      <c r="G21" s="63">
        <v>-86</v>
      </c>
      <c r="H21" s="69">
        <v>333</v>
      </c>
      <c r="I21" s="62">
        <v>582</v>
      </c>
      <c r="J21" s="63">
        <v>-249</v>
      </c>
      <c r="K21" s="69">
        <v>0</v>
      </c>
      <c r="L21" s="62">
        <v>2</v>
      </c>
      <c r="M21" s="63">
        <v>-2</v>
      </c>
      <c r="N21" s="5">
        <v>396</v>
      </c>
      <c r="O21" s="5">
        <v>723</v>
      </c>
      <c r="P21" s="5">
        <v>-327</v>
      </c>
    </row>
    <row r="22" spans="1:19" x14ac:dyDescent="0.3">
      <c r="A22" s="67" t="s">
        <v>24</v>
      </c>
      <c r="B22" s="62">
        <v>7</v>
      </c>
      <c r="C22" s="62">
        <v>6</v>
      </c>
      <c r="D22" s="63">
        <v>1</v>
      </c>
      <c r="E22" s="62">
        <v>3</v>
      </c>
      <c r="F22" s="62">
        <v>10</v>
      </c>
      <c r="G22" s="63">
        <v>-7</v>
      </c>
      <c r="H22" s="69">
        <v>57</v>
      </c>
      <c r="I22" s="62">
        <v>77</v>
      </c>
      <c r="J22" s="63">
        <v>-20</v>
      </c>
      <c r="K22" s="69">
        <v>1</v>
      </c>
      <c r="L22" s="62">
        <v>1</v>
      </c>
      <c r="M22" s="63">
        <v>0</v>
      </c>
      <c r="N22" s="5">
        <v>68</v>
      </c>
      <c r="O22" s="5">
        <v>94</v>
      </c>
      <c r="P22" s="5">
        <v>-26</v>
      </c>
    </row>
    <row r="23" spans="1:19" x14ac:dyDescent="0.3">
      <c r="A23" s="67" t="s">
        <v>25</v>
      </c>
      <c r="B23" s="62">
        <v>16</v>
      </c>
      <c r="C23" s="62">
        <v>8</v>
      </c>
      <c r="D23" s="63">
        <v>8</v>
      </c>
      <c r="E23" s="62">
        <v>7</v>
      </c>
      <c r="F23" s="62">
        <v>35</v>
      </c>
      <c r="G23" s="63">
        <v>-28</v>
      </c>
      <c r="H23" s="69">
        <v>244</v>
      </c>
      <c r="I23" s="62">
        <v>362</v>
      </c>
      <c r="J23" s="63">
        <v>-118</v>
      </c>
      <c r="K23" s="69">
        <v>3</v>
      </c>
      <c r="L23" s="62">
        <v>1</v>
      </c>
      <c r="M23" s="63">
        <v>2</v>
      </c>
      <c r="N23" s="5">
        <v>270</v>
      </c>
      <c r="O23" s="5">
        <v>406</v>
      </c>
      <c r="P23" s="5">
        <v>-136</v>
      </c>
    </row>
    <row r="24" spans="1:19" x14ac:dyDescent="0.3">
      <c r="A24" s="67" t="s">
        <v>26</v>
      </c>
      <c r="B24" s="62">
        <v>24</v>
      </c>
      <c r="C24" s="62">
        <v>30</v>
      </c>
      <c r="D24" s="63">
        <v>-6</v>
      </c>
      <c r="E24" s="62">
        <v>7</v>
      </c>
      <c r="F24" s="62">
        <v>75</v>
      </c>
      <c r="G24" s="63">
        <v>-68</v>
      </c>
      <c r="H24" s="69">
        <v>247</v>
      </c>
      <c r="I24" s="62">
        <v>575</v>
      </c>
      <c r="J24" s="63">
        <v>-328</v>
      </c>
      <c r="K24" s="69">
        <v>0</v>
      </c>
      <c r="L24" s="62">
        <v>4</v>
      </c>
      <c r="M24" s="63">
        <v>-4</v>
      </c>
      <c r="N24" s="5">
        <v>278</v>
      </c>
      <c r="O24" s="5">
        <v>684</v>
      </c>
      <c r="P24" s="5">
        <v>-406</v>
      </c>
    </row>
    <row r="25" spans="1:19" x14ac:dyDescent="0.3">
      <c r="A25" s="67" t="s">
        <v>27</v>
      </c>
      <c r="B25" s="62">
        <v>21</v>
      </c>
      <c r="C25" s="62">
        <v>34</v>
      </c>
      <c r="D25" s="63">
        <v>-13</v>
      </c>
      <c r="E25" s="62">
        <v>18</v>
      </c>
      <c r="F25" s="62">
        <v>71</v>
      </c>
      <c r="G25" s="63">
        <v>-53</v>
      </c>
      <c r="H25" s="69">
        <v>164</v>
      </c>
      <c r="I25" s="62">
        <v>253</v>
      </c>
      <c r="J25" s="63">
        <v>-89</v>
      </c>
      <c r="K25" s="69">
        <v>4</v>
      </c>
      <c r="L25" s="62">
        <v>2</v>
      </c>
      <c r="M25" s="63">
        <v>2</v>
      </c>
      <c r="N25" s="5">
        <v>207</v>
      </c>
      <c r="O25" s="5">
        <v>360</v>
      </c>
      <c r="P25" s="5">
        <v>-153</v>
      </c>
    </row>
    <row r="26" spans="1:19" ht="3" customHeight="1" x14ac:dyDescent="0.3">
      <c r="A26" s="67"/>
      <c r="B26" s="62"/>
      <c r="C26" s="62"/>
      <c r="D26" s="63"/>
      <c r="E26" s="62"/>
      <c r="F26" s="62"/>
      <c r="G26" s="63"/>
      <c r="H26" s="69"/>
      <c r="I26" s="62"/>
      <c r="J26" s="63"/>
      <c r="K26" s="69"/>
      <c r="L26" s="62"/>
      <c r="M26" s="63"/>
      <c r="N26" s="5"/>
      <c r="O26" s="5"/>
      <c r="P26" s="5"/>
    </row>
    <row r="27" spans="1:19" x14ac:dyDescent="0.3">
      <c r="A27" s="67" t="s">
        <v>37</v>
      </c>
      <c r="B27" s="62">
        <f>+B6+B7+B8+B12</f>
        <v>138</v>
      </c>
      <c r="C27" s="62">
        <f t="shared" ref="C27:P27" si="0">+C6+C7+C8+C12</f>
        <v>164</v>
      </c>
      <c r="D27" s="63">
        <f t="shared" si="0"/>
        <v>-26</v>
      </c>
      <c r="E27" s="62">
        <f t="shared" si="0"/>
        <v>209</v>
      </c>
      <c r="F27" s="62">
        <f t="shared" si="0"/>
        <v>1002</v>
      </c>
      <c r="G27" s="63">
        <f t="shared" si="0"/>
        <v>-793</v>
      </c>
      <c r="H27" s="69">
        <f t="shared" si="0"/>
        <v>1404</v>
      </c>
      <c r="I27" s="62">
        <f t="shared" si="0"/>
        <v>2338</v>
      </c>
      <c r="J27" s="63">
        <f t="shared" si="0"/>
        <v>-934</v>
      </c>
      <c r="K27" s="69">
        <f t="shared" si="0"/>
        <v>38</v>
      </c>
      <c r="L27" s="62">
        <f t="shared" si="0"/>
        <v>33</v>
      </c>
      <c r="M27" s="63">
        <f t="shared" si="0"/>
        <v>5</v>
      </c>
      <c r="N27" s="5">
        <f t="shared" si="0"/>
        <v>1789</v>
      </c>
      <c r="O27" s="5">
        <f t="shared" si="0"/>
        <v>3537</v>
      </c>
      <c r="P27" s="5">
        <f t="shared" si="0"/>
        <v>-1748</v>
      </c>
    </row>
    <row r="28" spans="1:19" x14ac:dyDescent="0.3">
      <c r="A28" s="67" t="s">
        <v>38</v>
      </c>
      <c r="B28" s="62">
        <f>+B9+B10+B11+B13</f>
        <v>107</v>
      </c>
      <c r="C28" s="62">
        <f t="shared" ref="C28:P28" si="1">+C9+C10+C11+C13</f>
        <v>126</v>
      </c>
      <c r="D28" s="63">
        <f t="shared" si="1"/>
        <v>-19</v>
      </c>
      <c r="E28" s="62">
        <f t="shared" si="1"/>
        <v>145</v>
      </c>
      <c r="F28" s="62">
        <f t="shared" si="1"/>
        <v>870</v>
      </c>
      <c r="G28" s="63">
        <f t="shared" si="1"/>
        <v>-725</v>
      </c>
      <c r="H28" s="69">
        <f t="shared" si="1"/>
        <v>1033</v>
      </c>
      <c r="I28" s="62">
        <f t="shared" si="1"/>
        <v>1706</v>
      </c>
      <c r="J28" s="63">
        <f t="shared" si="1"/>
        <v>-673</v>
      </c>
      <c r="K28" s="69">
        <f t="shared" si="1"/>
        <v>12</v>
      </c>
      <c r="L28" s="62">
        <f t="shared" si="1"/>
        <v>26</v>
      </c>
      <c r="M28" s="63">
        <f t="shared" si="1"/>
        <v>-14</v>
      </c>
      <c r="N28" s="5">
        <f t="shared" si="1"/>
        <v>1297</v>
      </c>
      <c r="O28" s="5">
        <f t="shared" si="1"/>
        <v>2728</v>
      </c>
      <c r="P28" s="5">
        <f t="shared" si="1"/>
        <v>-1431</v>
      </c>
    </row>
    <row r="29" spans="1:19" x14ac:dyDescent="0.3">
      <c r="A29" s="67" t="s">
        <v>29</v>
      </c>
      <c r="B29" s="62">
        <f>+B14+B15+B16+B17</f>
        <v>136</v>
      </c>
      <c r="C29" s="62">
        <f t="shared" ref="C29:P29" si="2">+C14+C15+C16+C17</f>
        <v>236</v>
      </c>
      <c r="D29" s="63">
        <f t="shared" si="2"/>
        <v>-100</v>
      </c>
      <c r="E29" s="62">
        <f t="shared" si="2"/>
        <v>78</v>
      </c>
      <c r="F29" s="62">
        <f t="shared" si="2"/>
        <v>517</v>
      </c>
      <c r="G29" s="63">
        <f t="shared" si="2"/>
        <v>-439</v>
      </c>
      <c r="H29" s="69">
        <f t="shared" si="2"/>
        <v>704</v>
      </c>
      <c r="I29" s="62">
        <f t="shared" si="2"/>
        <v>1301</v>
      </c>
      <c r="J29" s="63">
        <f t="shared" si="2"/>
        <v>-597</v>
      </c>
      <c r="K29" s="69">
        <f t="shared" si="2"/>
        <v>19</v>
      </c>
      <c r="L29" s="62">
        <f t="shared" si="2"/>
        <v>16</v>
      </c>
      <c r="M29" s="63">
        <f t="shared" si="2"/>
        <v>3</v>
      </c>
      <c r="N29" s="5">
        <f t="shared" si="2"/>
        <v>937</v>
      </c>
      <c r="O29" s="5">
        <f t="shared" si="2"/>
        <v>2070</v>
      </c>
      <c r="P29" s="5">
        <f t="shared" si="2"/>
        <v>-1133</v>
      </c>
    </row>
    <row r="30" spans="1:19" x14ac:dyDescent="0.3">
      <c r="A30" s="67" t="s">
        <v>30</v>
      </c>
      <c r="B30" s="64">
        <f>+B18+B19+B20+B21+B22+B23+B24+B25</f>
        <v>212</v>
      </c>
      <c r="C30" s="64">
        <f t="shared" ref="C30:P30" si="3">+C18+C19+C20+C21+C22+C23+C24+C25</f>
        <v>206</v>
      </c>
      <c r="D30" s="65">
        <f t="shared" si="3"/>
        <v>6</v>
      </c>
      <c r="E30" s="62">
        <f t="shared" si="3"/>
        <v>69</v>
      </c>
      <c r="F30" s="62">
        <f t="shared" si="3"/>
        <v>543</v>
      </c>
      <c r="G30" s="63">
        <f t="shared" si="3"/>
        <v>-474</v>
      </c>
      <c r="H30" s="69">
        <f t="shared" si="3"/>
        <v>1779</v>
      </c>
      <c r="I30" s="62">
        <f t="shared" si="3"/>
        <v>2889</v>
      </c>
      <c r="J30" s="63">
        <f t="shared" si="3"/>
        <v>-1110</v>
      </c>
      <c r="K30" s="69">
        <f t="shared" si="3"/>
        <v>13</v>
      </c>
      <c r="L30" s="62">
        <f t="shared" si="3"/>
        <v>18</v>
      </c>
      <c r="M30" s="63">
        <f t="shared" si="3"/>
        <v>-5</v>
      </c>
      <c r="N30" s="5">
        <f t="shared" si="3"/>
        <v>2073</v>
      </c>
      <c r="O30" s="5">
        <f t="shared" si="3"/>
        <v>3656</v>
      </c>
      <c r="P30" s="5">
        <f t="shared" si="3"/>
        <v>-1583</v>
      </c>
    </row>
    <row r="31" spans="1:19" x14ac:dyDescent="0.3">
      <c r="A31" s="36" t="s">
        <v>28</v>
      </c>
      <c r="B31" s="8">
        <v>23</v>
      </c>
      <c r="C31" s="8">
        <v>65</v>
      </c>
      <c r="D31" s="47">
        <v>-42</v>
      </c>
      <c r="E31" s="8">
        <v>8</v>
      </c>
      <c r="F31" s="8">
        <v>44</v>
      </c>
      <c r="G31" s="47">
        <v>-36</v>
      </c>
      <c r="H31" s="46">
        <v>65</v>
      </c>
      <c r="I31" s="8">
        <v>106</v>
      </c>
      <c r="J31" s="47">
        <v>-41</v>
      </c>
      <c r="K31" s="46">
        <v>6</v>
      </c>
      <c r="L31" s="8">
        <v>14</v>
      </c>
      <c r="M31" s="47">
        <v>-8</v>
      </c>
      <c r="N31" s="8">
        <f>SUM(N27:N30)</f>
        <v>6096</v>
      </c>
      <c r="O31" s="8">
        <f t="shared" ref="O31:P31" si="4">SUM(O27:O30)</f>
        <v>11991</v>
      </c>
      <c r="P31" s="8">
        <f t="shared" si="4"/>
        <v>-5895</v>
      </c>
      <c r="Q31" s="9"/>
      <c r="R31" s="9"/>
      <c r="S31" s="9"/>
    </row>
    <row r="32" spans="1:19" x14ac:dyDescent="0.3">
      <c r="A32" t="s">
        <v>70</v>
      </c>
      <c r="B32" s="9"/>
    </row>
    <row r="33" spans="1:18" x14ac:dyDescent="0.3">
      <c r="A33" t="s">
        <v>69</v>
      </c>
      <c r="N33" s="15"/>
      <c r="O33" s="15"/>
      <c r="P33" s="15"/>
      <c r="Q33" s="16"/>
      <c r="R33" s="16"/>
    </row>
    <row r="36" spans="1:18" x14ac:dyDescent="0.3">
      <c r="N36" s="7"/>
      <c r="O36" s="7"/>
      <c r="P36" s="7"/>
    </row>
    <row r="59" spans="1:1" x14ac:dyDescent="0.3">
      <c r="A59" s="6"/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Indice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 </vt:lpstr>
      <vt:lpstr>Tab 10</vt:lpstr>
      <vt:lpstr>Tab 11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Erba</dc:creator>
  <cp:lastModifiedBy>Giulia Erba</cp:lastModifiedBy>
  <dcterms:created xsi:type="dcterms:W3CDTF">2015-03-18T11:23:56Z</dcterms:created>
  <dcterms:modified xsi:type="dcterms:W3CDTF">2019-06-10T16:02:02Z</dcterms:modified>
</cp:coreProperties>
</file>