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a.romagnoli\Desktop\"/>
    </mc:Choice>
  </mc:AlternateContent>
  <bookViews>
    <workbookView xWindow="0" yWindow="285" windowWidth="22695" windowHeight="9000"/>
  </bookViews>
  <sheets>
    <sheet name="Indice" sheetId="13" r:id="rId1"/>
    <sheet name="Tab 1" sheetId="2" r:id="rId2"/>
    <sheet name="Tab 2" sheetId="1" r:id="rId3"/>
    <sheet name="Tab 3" sheetId="4" r:id="rId4"/>
    <sheet name="Tab 4" sheetId="5" r:id="rId5"/>
    <sheet name="Tab 5" sheetId="9" r:id="rId6"/>
    <sheet name="Tab 6" sheetId="10" r:id="rId7"/>
    <sheet name="Tab 7" sheetId="11" r:id="rId8"/>
    <sheet name="Tab 8" sheetId="12" r:id="rId9"/>
    <sheet name="Tab 9 " sheetId="6" r:id="rId10"/>
    <sheet name="Tab 10" sheetId="7" r:id="rId11"/>
    <sheet name="Tab 11" sheetId="8" r:id="rId12"/>
  </sheets>
  <externalReferences>
    <externalReference r:id="rId13"/>
    <externalReference r:id="rId14"/>
    <externalReference r:id="rId15"/>
  </externalReferences>
  <calcPr calcId="152511"/>
</workbook>
</file>

<file path=xl/calcChain.xml><?xml version="1.0" encoding="utf-8"?>
<calcChain xmlns="http://schemas.openxmlformats.org/spreadsheetml/2006/main">
  <c r="T30" i="12" l="1"/>
  <c r="S30" i="12"/>
  <c r="R30" i="12"/>
  <c r="P30" i="12"/>
  <c r="O30" i="12"/>
  <c r="N30" i="12"/>
  <c r="L30" i="12"/>
  <c r="K30" i="12"/>
  <c r="J30" i="12"/>
  <c r="H30" i="12"/>
  <c r="G30" i="12"/>
  <c r="F30" i="12"/>
  <c r="D30" i="12"/>
  <c r="C30" i="12"/>
  <c r="B30" i="12"/>
  <c r="T29" i="12"/>
  <c r="S29" i="12"/>
  <c r="R29" i="12"/>
  <c r="P29" i="12"/>
  <c r="O29" i="12"/>
  <c r="N29" i="12"/>
  <c r="L29" i="12"/>
  <c r="K29" i="12"/>
  <c r="J29" i="12"/>
  <c r="H29" i="12"/>
  <c r="G29" i="12"/>
  <c r="F29" i="12"/>
  <c r="D29" i="12"/>
  <c r="C29" i="12"/>
  <c r="B29" i="12"/>
  <c r="T28" i="12"/>
  <c r="S28" i="12"/>
  <c r="R28" i="12"/>
  <c r="P28" i="12"/>
  <c r="O28" i="12"/>
  <c r="N28" i="12"/>
  <c r="L28" i="12"/>
  <c r="K28" i="12"/>
  <c r="J28" i="12"/>
  <c r="H28" i="12"/>
  <c r="G28" i="12"/>
  <c r="F28" i="12"/>
  <c r="D28" i="12"/>
  <c r="C28" i="12"/>
  <c r="B28" i="12"/>
  <c r="T27" i="12"/>
  <c r="S27" i="12"/>
  <c r="R27" i="12"/>
  <c r="P27" i="12"/>
  <c r="O27" i="12"/>
  <c r="N27" i="12"/>
  <c r="L27" i="12"/>
  <c r="K27" i="12"/>
  <c r="J27" i="12"/>
  <c r="H27" i="12"/>
  <c r="G27" i="12"/>
  <c r="F27" i="12"/>
  <c r="D27" i="12"/>
  <c r="C27" i="12"/>
  <c r="B27" i="12"/>
  <c r="B27" i="10"/>
  <c r="T30" i="10"/>
  <c r="S30" i="10"/>
  <c r="R30" i="10"/>
  <c r="T29" i="10"/>
  <c r="S29" i="10"/>
  <c r="R29" i="10"/>
  <c r="P29" i="10"/>
  <c r="O29" i="10"/>
  <c r="N29" i="10"/>
  <c r="L29" i="10"/>
  <c r="K29" i="10"/>
  <c r="J29" i="10"/>
  <c r="H29" i="10"/>
  <c r="G29" i="10"/>
  <c r="F29" i="10"/>
  <c r="D29" i="10"/>
  <c r="C29" i="10"/>
  <c r="B29" i="10"/>
  <c r="T28" i="10"/>
  <c r="S28" i="10"/>
  <c r="R28" i="10"/>
  <c r="P28" i="10"/>
  <c r="O28" i="10"/>
  <c r="N28" i="10"/>
  <c r="L28" i="10"/>
  <c r="K28" i="10"/>
  <c r="J28" i="10"/>
  <c r="H28" i="10"/>
  <c r="G28" i="10"/>
  <c r="F28" i="10"/>
  <c r="D28" i="10"/>
  <c r="C28" i="10"/>
  <c r="B28" i="10"/>
  <c r="T27" i="10"/>
  <c r="S27" i="10"/>
  <c r="R27" i="10"/>
  <c r="P27" i="10"/>
  <c r="O27" i="10"/>
  <c r="N27" i="10"/>
  <c r="L27" i="10"/>
  <c r="K27" i="10"/>
  <c r="J27" i="10"/>
  <c r="H27" i="10"/>
  <c r="G27" i="10"/>
  <c r="F27" i="10"/>
  <c r="D27" i="10"/>
  <c r="C27" i="10"/>
  <c r="T30" i="1"/>
  <c r="S30" i="1"/>
  <c r="R30" i="1"/>
  <c r="P30" i="1"/>
  <c r="O30" i="1"/>
  <c r="N30" i="1"/>
  <c r="L30" i="1"/>
  <c r="K30" i="1"/>
  <c r="J30" i="1"/>
  <c r="H30" i="1"/>
  <c r="G30" i="1"/>
  <c r="F30" i="1"/>
  <c r="D30" i="1"/>
  <c r="C30" i="1"/>
  <c r="B30" i="1"/>
  <c r="T29" i="1"/>
  <c r="S29" i="1"/>
  <c r="R29" i="1"/>
  <c r="P29" i="1"/>
  <c r="O29" i="1"/>
  <c r="N29" i="1"/>
  <c r="L29" i="1"/>
  <c r="K29" i="1"/>
  <c r="J29" i="1"/>
  <c r="H29" i="1"/>
  <c r="G29" i="1"/>
  <c r="F29" i="1"/>
  <c r="D29" i="1"/>
  <c r="C29" i="1"/>
  <c r="B29" i="1"/>
  <c r="T28" i="1"/>
  <c r="S28" i="1"/>
  <c r="R28" i="1"/>
  <c r="P28" i="1"/>
  <c r="O28" i="1"/>
  <c r="N28" i="1"/>
  <c r="L28" i="1"/>
  <c r="K28" i="1"/>
  <c r="J28" i="1"/>
  <c r="H28" i="1"/>
  <c r="G28" i="1"/>
  <c r="F28" i="1"/>
  <c r="D28" i="1"/>
  <c r="C28" i="1"/>
  <c r="B28" i="1"/>
  <c r="T27" i="1"/>
  <c r="S27" i="1"/>
  <c r="R27" i="1"/>
  <c r="P27" i="1"/>
  <c r="O27" i="1"/>
  <c r="N27" i="1"/>
  <c r="L27" i="1"/>
  <c r="K27" i="1"/>
  <c r="J27" i="1"/>
  <c r="H27" i="1"/>
  <c r="G27" i="1"/>
  <c r="F27" i="1"/>
  <c r="D27" i="1"/>
  <c r="C27" i="1"/>
  <c r="B27" i="1"/>
  <c r="T131" i="11"/>
  <c r="P131" i="11"/>
  <c r="L131" i="11"/>
  <c r="H131" i="11"/>
  <c r="D131" i="11"/>
  <c r="S130" i="11"/>
  <c r="R130" i="11"/>
  <c r="T130" i="11" s="1"/>
  <c r="O130" i="11"/>
  <c r="N130" i="11"/>
  <c r="K130" i="11"/>
  <c r="J130" i="11"/>
  <c r="L130" i="11" s="1"/>
  <c r="G130" i="11"/>
  <c r="F130" i="11"/>
  <c r="C130" i="11"/>
  <c r="B130" i="11"/>
  <c r="D130" i="11" s="1"/>
  <c r="T129" i="11"/>
  <c r="P129" i="11"/>
  <c r="L129" i="11"/>
  <c r="H129" i="11"/>
  <c r="D129" i="11"/>
  <c r="T128" i="11"/>
  <c r="P128" i="11"/>
  <c r="L128" i="11"/>
  <c r="H128" i="11"/>
  <c r="D128" i="11"/>
  <c r="T127" i="11"/>
  <c r="P127" i="11"/>
  <c r="L127" i="11"/>
  <c r="H127" i="11"/>
  <c r="D127" i="11"/>
  <c r="T126" i="11"/>
  <c r="P126" i="11"/>
  <c r="L126" i="11"/>
  <c r="H126" i="11"/>
  <c r="D126" i="11"/>
  <c r="S125" i="11"/>
  <c r="R125" i="11"/>
  <c r="O125" i="11"/>
  <c r="N125" i="11"/>
  <c r="P125" i="11" s="1"/>
  <c r="K125" i="11"/>
  <c r="J125" i="11"/>
  <c r="G125" i="11"/>
  <c r="F125" i="11"/>
  <c r="C125" i="11"/>
  <c r="B125" i="11"/>
  <c r="T124" i="11"/>
  <c r="P124" i="11"/>
  <c r="L124" i="11"/>
  <c r="H124" i="11"/>
  <c r="D124" i="11"/>
  <c r="T123" i="11"/>
  <c r="P123" i="11"/>
  <c r="L123" i="11"/>
  <c r="H123" i="11"/>
  <c r="D123" i="11"/>
  <c r="T122" i="11"/>
  <c r="P122" i="11"/>
  <c r="L122" i="11"/>
  <c r="H122" i="11"/>
  <c r="D122" i="11"/>
  <c r="T121" i="11"/>
  <c r="P121" i="11"/>
  <c r="L121" i="11"/>
  <c r="H121" i="11"/>
  <c r="D121" i="11"/>
  <c r="T120" i="11"/>
  <c r="P120" i="11"/>
  <c r="L120" i="11"/>
  <c r="H120" i="11"/>
  <c r="D120" i="11"/>
  <c r="T119" i="11"/>
  <c r="P119" i="11"/>
  <c r="L119" i="11"/>
  <c r="H119" i="11"/>
  <c r="D119" i="11"/>
  <c r="T118" i="11"/>
  <c r="P118" i="11"/>
  <c r="L118" i="11"/>
  <c r="H118" i="11"/>
  <c r="D118" i="11"/>
  <c r="T117" i="11"/>
  <c r="P117" i="11"/>
  <c r="L117" i="11"/>
  <c r="H117" i="11"/>
  <c r="D117" i="11"/>
  <c r="T116" i="11"/>
  <c r="P116" i="11"/>
  <c r="L116" i="11"/>
  <c r="H116" i="11"/>
  <c r="D116" i="11"/>
  <c r="S115" i="11"/>
  <c r="R115" i="11"/>
  <c r="O115" i="11"/>
  <c r="N115" i="11"/>
  <c r="K115" i="11"/>
  <c r="J115" i="11"/>
  <c r="G115" i="11"/>
  <c r="F115" i="11"/>
  <c r="C115" i="11"/>
  <c r="B115" i="11"/>
  <c r="T114" i="11"/>
  <c r="P114" i="11"/>
  <c r="L114" i="11"/>
  <c r="H114" i="11"/>
  <c r="D114" i="11"/>
  <c r="T113" i="11"/>
  <c r="P113" i="11"/>
  <c r="L113" i="11"/>
  <c r="H113" i="11"/>
  <c r="D113" i="11"/>
  <c r="T112" i="11"/>
  <c r="P112" i="11"/>
  <c r="L112" i="11"/>
  <c r="H112" i="11"/>
  <c r="D112" i="11"/>
  <c r="T111" i="11"/>
  <c r="P111" i="11"/>
  <c r="L111" i="11"/>
  <c r="H111" i="11"/>
  <c r="D111" i="11"/>
  <c r="T110" i="11"/>
  <c r="P110" i="11"/>
  <c r="L110" i="11"/>
  <c r="H110" i="11"/>
  <c r="D110" i="11"/>
  <c r="S109" i="11"/>
  <c r="R109" i="11"/>
  <c r="O109" i="11"/>
  <c r="N109" i="11"/>
  <c r="K109" i="11"/>
  <c r="J109" i="11"/>
  <c r="G109" i="11"/>
  <c r="F109" i="11"/>
  <c r="C109" i="11"/>
  <c r="B109" i="11"/>
  <c r="T108" i="11"/>
  <c r="P108" i="11"/>
  <c r="L108" i="11"/>
  <c r="H108" i="11"/>
  <c r="D108" i="11"/>
  <c r="T107" i="11"/>
  <c r="P107" i="11"/>
  <c r="L107" i="11"/>
  <c r="H107" i="11"/>
  <c r="D107" i="11"/>
  <c r="S106" i="11"/>
  <c r="R106" i="11"/>
  <c r="O106" i="11"/>
  <c r="N106" i="11"/>
  <c r="K106" i="11"/>
  <c r="J106" i="11"/>
  <c r="G106" i="11"/>
  <c r="F106" i="11"/>
  <c r="C106" i="11"/>
  <c r="B106" i="11"/>
  <c r="T105" i="11"/>
  <c r="P105" i="11"/>
  <c r="L105" i="11"/>
  <c r="H105" i="11"/>
  <c r="D105" i="11"/>
  <c r="T104" i="11"/>
  <c r="P104" i="11"/>
  <c r="L104" i="11"/>
  <c r="H104" i="11"/>
  <c r="D104" i="11"/>
  <c r="T103" i="11"/>
  <c r="P103" i="11"/>
  <c r="L103" i="11"/>
  <c r="H103" i="11"/>
  <c r="D103" i="11"/>
  <c r="T102" i="11"/>
  <c r="P102" i="11"/>
  <c r="L102" i="11"/>
  <c r="H102" i="11"/>
  <c r="D102" i="11"/>
  <c r="T101" i="11"/>
  <c r="P101" i="11"/>
  <c r="L101" i="11"/>
  <c r="H101" i="11"/>
  <c r="D101" i="11"/>
  <c r="S100" i="11"/>
  <c r="R100" i="11"/>
  <c r="T100" i="11" s="1"/>
  <c r="O100" i="11"/>
  <c r="N100" i="11"/>
  <c r="K100" i="11"/>
  <c r="J100" i="11"/>
  <c r="L100" i="11" s="1"/>
  <c r="G100" i="11"/>
  <c r="F100" i="11"/>
  <c r="C100" i="11"/>
  <c r="B100" i="11"/>
  <c r="D100" i="11" s="1"/>
  <c r="T99" i="11"/>
  <c r="P99" i="11"/>
  <c r="L99" i="11"/>
  <c r="H99" i="11"/>
  <c r="D99" i="11"/>
  <c r="T98" i="11"/>
  <c r="P98" i="11"/>
  <c r="L98" i="11"/>
  <c r="H98" i="11"/>
  <c r="D98" i="11"/>
  <c r="T97" i="11"/>
  <c r="P97" i="11"/>
  <c r="L97" i="11"/>
  <c r="H97" i="11"/>
  <c r="D97" i="11"/>
  <c r="T96" i="11"/>
  <c r="P96" i="11"/>
  <c r="L96" i="11"/>
  <c r="H96" i="11"/>
  <c r="D96" i="11"/>
  <c r="T95" i="11"/>
  <c r="P95" i="11"/>
  <c r="L95" i="11"/>
  <c r="H95" i="11"/>
  <c r="D95" i="11"/>
  <c r="S94" i="11"/>
  <c r="R94" i="11"/>
  <c r="O94" i="11"/>
  <c r="N94" i="11"/>
  <c r="K94" i="11"/>
  <c r="J94" i="11"/>
  <c r="G94" i="11"/>
  <c r="F94" i="11"/>
  <c r="C94" i="11"/>
  <c r="B94" i="11"/>
  <c r="T93" i="11"/>
  <c r="P93" i="11"/>
  <c r="L93" i="11"/>
  <c r="H93" i="11"/>
  <c r="D93" i="11"/>
  <c r="T92" i="11"/>
  <c r="P92" i="11"/>
  <c r="L92" i="11"/>
  <c r="H92" i="11"/>
  <c r="D92" i="11"/>
  <c r="S91" i="11"/>
  <c r="R91" i="11"/>
  <c r="O91" i="11"/>
  <c r="N91" i="11"/>
  <c r="K91" i="11"/>
  <c r="J91" i="11"/>
  <c r="G91" i="11"/>
  <c r="F91" i="11"/>
  <c r="C91" i="11"/>
  <c r="B91" i="11"/>
  <c r="T90" i="11"/>
  <c r="P90" i="11"/>
  <c r="L90" i="11"/>
  <c r="H90" i="11"/>
  <c r="D90" i="11"/>
  <c r="T89" i="11"/>
  <c r="P89" i="11"/>
  <c r="L89" i="11"/>
  <c r="H89" i="11"/>
  <c r="D89" i="11"/>
  <c r="T88" i="11"/>
  <c r="P88" i="11"/>
  <c r="L88" i="11"/>
  <c r="H88" i="11"/>
  <c r="D88" i="11"/>
  <c r="T87" i="11"/>
  <c r="P87" i="11"/>
  <c r="L87" i="11"/>
  <c r="H87" i="11"/>
  <c r="D87" i="11"/>
  <c r="S86" i="11"/>
  <c r="R86" i="11"/>
  <c r="O86" i="11"/>
  <c r="N86" i="11"/>
  <c r="K86" i="11"/>
  <c r="J86" i="11"/>
  <c r="G86" i="11"/>
  <c r="F86" i="11"/>
  <c r="C86" i="11"/>
  <c r="B86" i="11"/>
  <c r="T85" i="11"/>
  <c r="P85" i="11"/>
  <c r="L85" i="11"/>
  <c r="H85" i="11"/>
  <c r="D85" i="11"/>
  <c r="T84" i="11"/>
  <c r="P84" i="11"/>
  <c r="L84" i="11"/>
  <c r="H84" i="11"/>
  <c r="D84" i="11"/>
  <c r="T83" i="11"/>
  <c r="P83" i="11"/>
  <c r="L83" i="11"/>
  <c r="H83" i="11"/>
  <c r="D83" i="11"/>
  <c r="T82" i="11"/>
  <c r="P82" i="11"/>
  <c r="L82" i="11"/>
  <c r="H82" i="11"/>
  <c r="D82" i="11"/>
  <c r="T81" i="11"/>
  <c r="P81" i="11"/>
  <c r="L81" i="11"/>
  <c r="H81" i="11"/>
  <c r="D81" i="11"/>
  <c r="S80" i="11"/>
  <c r="R80" i="11"/>
  <c r="O80" i="11"/>
  <c r="N80" i="11"/>
  <c r="K80" i="11"/>
  <c r="J80" i="11"/>
  <c r="L80" i="11" s="1"/>
  <c r="G80" i="11"/>
  <c r="F80" i="11"/>
  <c r="C80" i="11"/>
  <c r="B80" i="11"/>
  <c r="T79" i="11"/>
  <c r="P79" i="11"/>
  <c r="L79" i="11"/>
  <c r="H79" i="11"/>
  <c r="D79" i="11"/>
  <c r="T78" i="11"/>
  <c r="P78" i="11"/>
  <c r="L78" i="11"/>
  <c r="H78" i="11"/>
  <c r="D78" i="11"/>
  <c r="T77" i="11"/>
  <c r="P77" i="11"/>
  <c r="L77" i="11"/>
  <c r="H77" i="11"/>
  <c r="D77" i="11"/>
  <c r="T76" i="11"/>
  <c r="P76" i="11"/>
  <c r="L76" i="11"/>
  <c r="H76" i="11"/>
  <c r="D76" i="11"/>
  <c r="T75" i="11"/>
  <c r="P75" i="11"/>
  <c r="L75" i="11"/>
  <c r="H75" i="11"/>
  <c r="D75" i="11"/>
  <c r="S74" i="11"/>
  <c r="R74" i="11"/>
  <c r="O74" i="11"/>
  <c r="N74" i="11"/>
  <c r="K74" i="11"/>
  <c r="J74" i="11"/>
  <c r="G74" i="11"/>
  <c r="F74" i="11"/>
  <c r="C74" i="11"/>
  <c r="B74" i="11"/>
  <c r="T73" i="11"/>
  <c r="P73" i="11"/>
  <c r="L73" i="11"/>
  <c r="H73" i="11"/>
  <c r="D73" i="11"/>
  <c r="T72" i="11"/>
  <c r="P72" i="11"/>
  <c r="L72" i="11"/>
  <c r="H72" i="11"/>
  <c r="D72" i="11"/>
  <c r="S71" i="11"/>
  <c r="R71" i="11"/>
  <c r="O71" i="11"/>
  <c r="N71" i="11"/>
  <c r="K71" i="11"/>
  <c r="J71" i="11"/>
  <c r="G71" i="11"/>
  <c r="F71" i="11"/>
  <c r="C71" i="11"/>
  <c r="B71" i="11"/>
  <c r="T70" i="11"/>
  <c r="P70" i="11"/>
  <c r="L70" i="11"/>
  <c r="H70" i="11"/>
  <c r="D70" i="11"/>
  <c r="T69" i="11"/>
  <c r="P69" i="11"/>
  <c r="L69" i="11"/>
  <c r="H69" i="11"/>
  <c r="D69" i="11"/>
  <c r="T68" i="11"/>
  <c r="P68" i="11"/>
  <c r="L68" i="11"/>
  <c r="H68" i="11"/>
  <c r="D68" i="11"/>
  <c r="T67" i="11"/>
  <c r="P67" i="11"/>
  <c r="L67" i="11"/>
  <c r="H67" i="11"/>
  <c r="D67" i="11"/>
  <c r="T66" i="11"/>
  <c r="P66" i="11"/>
  <c r="L66" i="11"/>
  <c r="H66" i="11"/>
  <c r="D66" i="11"/>
  <c r="T65" i="11"/>
  <c r="P65" i="11"/>
  <c r="L65" i="11"/>
  <c r="H65" i="11"/>
  <c r="D65" i="11"/>
  <c r="T64" i="11"/>
  <c r="P64" i="11"/>
  <c r="L64" i="11"/>
  <c r="H64" i="11"/>
  <c r="D64" i="11"/>
  <c r="T63" i="11"/>
  <c r="P63" i="11"/>
  <c r="L63" i="11"/>
  <c r="H63" i="11"/>
  <c r="D63" i="11"/>
  <c r="T62" i="11"/>
  <c r="P62" i="11"/>
  <c r="L62" i="11"/>
  <c r="H62" i="11"/>
  <c r="D62" i="11"/>
  <c r="T61" i="11"/>
  <c r="P61" i="11"/>
  <c r="L61" i="11"/>
  <c r="H61" i="11"/>
  <c r="D61" i="11"/>
  <c r="S60" i="11"/>
  <c r="R60" i="11"/>
  <c r="O60" i="11"/>
  <c r="N60" i="11"/>
  <c r="K60" i="11"/>
  <c r="J60" i="11"/>
  <c r="G60" i="11"/>
  <c r="F60" i="11"/>
  <c r="C60" i="11"/>
  <c r="B60" i="11"/>
  <c r="T59" i="11"/>
  <c r="P59" i="11"/>
  <c r="L59" i="11"/>
  <c r="H59" i="11"/>
  <c r="D59" i="11"/>
  <c r="T58" i="11"/>
  <c r="P58" i="11"/>
  <c r="L58" i="11"/>
  <c r="H58" i="11"/>
  <c r="D58" i="11"/>
  <c r="T57" i="11"/>
  <c r="P57" i="11"/>
  <c r="L57" i="11"/>
  <c r="H57" i="11"/>
  <c r="D57" i="11"/>
  <c r="T56" i="11"/>
  <c r="P56" i="11"/>
  <c r="L56" i="11"/>
  <c r="H56" i="11"/>
  <c r="D56" i="11"/>
  <c r="T55" i="11"/>
  <c r="P55" i="11"/>
  <c r="L55" i="11"/>
  <c r="H55" i="11"/>
  <c r="D55" i="11"/>
  <c r="T54" i="11"/>
  <c r="P54" i="11"/>
  <c r="L54" i="11"/>
  <c r="H54" i="11"/>
  <c r="D54" i="11"/>
  <c r="T53" i="11"/>
  <c r="P53" i="11"/>
  <c r="L53" i="11"/>
  <c r="H53" i="11"/>
  <c r="D53" i="11"/>
  <c r="T52" i="11"/>
  <c r="P52" i="11"/>
  <c r="L52" i="11"/>
  <c r="H52" i="11"/>
  <c r="D52" i="11"/>
  <c r="T51" i="11"/>
  <c r="P51" i="11"/>
  <c r="L51" i="11"/>
  <c r="H51" i="11"/>
  <c r="D51" i="11"/>
  <c r="S50" i="11"/>
  <c r="R50" i="11"/>
  <c r="O50" i="11"/>
  <c r="N50" i="11"/>
  <c r="K50" i="11"/>
  <c r="J50" i="11"/>
  <c r="G50" i="11"/>
  <c r="F50" i="11"/>
  <c r="C50" i="11"/>
  <c r="B50" i="11"/>
  <c r="T49" i="11"/>
  <c r="P49" i="11"/>
  <c r="L49" i="11"/>
  <c r="H49" i="11"/>
  <c r="D49" i="11"/>
  <c r="T48" i="11"/>
  <c r="P48" i="11"/>
  <c r="L48" i="11"/>
  <c r="H48" i="11"/>
  <c r="D48" i="11"/>
  <c r="T47" i="11"/>
  <c r="P47" i="11"/>
  <c r="L47" i="11"/>
  <c r="H47" i="11"/>
  <c r="D47" i="11"/>
  <c r="T46" i="11"/>
  <c r="P46" i="11"/>
  <c r="L46" i="11"/>
  <c r="H46" i="11"/>
  <c r="D46" i="11"/>
  <c r="S45" i="11"/>
  <c r="R45" i="11"/>
  <c r="O45" i="11"/>
  <c r="N45" i="11"/>
  <c r="K45" i="11"/>
  <c r="J45" i="11"/>
  <c r="G45" i="11"/>
  <c r="F45" i="11"/>
  <c r="C45" i="11"/>
  <c r="B45" i="11"/>
  <c r="T44" i="11"/>
  <c r="P44" i="11"/>
  <c r="L44" i="11"/>
  <c r="H44" i="11"/>
  <c r="D44" i="11"/>
  <c r="T43" i="11"/>
  <c r="P43" i="11"/>
  <c r="L43" i="11"/>
  <c r="H43" i="11"/>
  <c r="D43" i="11"/>
  <c r="T42" i="11"/>
  <c r="P42" i="11"/>
  <c r="L42" i="11"/>
  <c r="H42" i="11"/>
  <c r="D42" i="11"/>
  <c r="T41" i="11"/>
  <c r="P41" i="11"/>
  <c r="L41" i="11"/>
  <c r="H41" i="11"/>
  <c r="D41" i="11"/>
  <c r="S40" i="11"/>
  <c r="R40" i="11"/>
  <c r="O40" i="11"/>
  <c r="N40" i="11"/>
  <c r="K40" i="11"/>
  <c r="J40" i="11"/>
  <c r="G40" i="11"/>
  <c r="F40" i="11"/>
  <c r="C40" i="11"/>
  <c r="B40" i="11"/>
  <c r="T39" i="11"/>
  <c r="P39" i="11"/>
  <c r="L39" i="11"/>
  <c r="H39" i="11"/>
  <c r="D39" i="11"/>
  <c r="T38" i="11"/>
  <c r="P38" i="11"/>
  <c r="L38" i="11"/>
  <c r="H38" i="11"/>
  <c r="D38" i="11"/>
  <c r="T37" i="11"/>
  <c r="P37" i="11"/>
  <c r="L37" i="11"/>
  <c r="H37" i="11"/>
  <c r="D37" i="11"/>
  <c r="T36" i="11"/>
  <c r="P36" i="11"/>
  <c r="L36" i="11"/>
  <c r="H36" i="11"/>
  <c r="D36" i="11"/>
  <c r="T35" i="11"/>
  <c r="P35" i="11"/>
  <c r="L35" i="11"/>
  <c r="H35" i="11"/>
  <c r="D35" i="11"/>
  <c r="T34" i="11"/>
  <c r="P34" i="11"/>
  <c r="L34" i="11"/>
  <c r="H34" i="11"/>
  <c r="D34" i="11"/>
  <c r="T33" i="11"/>
  <c r="P33" i="11"/>
  <c r="L33" i="11"/>
  <c r="H33" i="11"/>
  <c r="D33" i="11"/>
  <c r="S32" i="11"/>
  <c r="R32" i="11"/>
  <c r="O32" i="11"/>
  <c r="N32" i="11"/>
  <c r="K32" i="11"/>
  <c r="J32" i="11"/>
  <c r="G32" i="11"/>
  <c r="F32" i="11"/>
  <c r="C32" i="11"/>
  <c r="B32" i="11"/>
  <c r="T31" i="11"/>
  <c r="P31" i="11"/>
  <c r="L31" i="11"/>
  <c r="H31" i="11"/>
  <c r="D31" i="11"/>
  <c r="T30" i="11"/>
  <c r="P30" i="11"/>
  <c r="L30" i="11"/>
  <c r="H30" i="11"/>
  <c r="D30" i="11"/>
  <c r="S29" i="11"/>
  <c r="R29" i="11"/>
  <c r="O29" i="11"/>
  <c r="N29" i="11"/>
  <c r="K29" i="11"/>
  <c r="J29" i="11"/>
  <c r="G29" i="11"/>
  <c r="F29" i="11"/>
  <c r="C29" i="11"/>
  <c r="B29" i="11"/>
  <c r="T28" i="11"/>
  <c r="P28" i="11"/>
  <c r="L28" i="11"/>
  <c r="H28" i="11"/>
  <c r="D28" i="11"/>
  <c r="T27" i="11"/>
  <c r="P27" i="11"/>
  <c r="L27" i="11"/>
  <c r="H27" i="11"/>
  <c r="D27" i="11"/>
  <c r="T26" i="11"/>
  <c r="P26" i="11"/>
  <c r="L26" i="11"/>
  <c r="H26" i="11"/>
  <c r="D26" i="11"/>
  <c r="T25" i="11"/>
  <c r="P25" i="11"/>
  <c r="L25" i="11"/>
  <c r="H25" i="11"/>
  <c r="D25" i="11"/>
  <c r="T24" i="11"/>
  <c r="P24" i="11"/>
  <c r="L24" i="11"/>
  <c r="H24" i="11"/>
  <c r="D24" i="11"/>
  <c r="T23" i="11"/>
  <c r="P23" i="11"/>
  <c r="L23" i="11"/>
  <c r="H23" i="11"/>
  <c r="D23" i="11"/>
  <c r="T22" i="11"/>
  <c r="P22" i="11"/>
  <c r="L22" i="11"/>
  <c r="H22" i="11"/>
  <c r="D22" i="11"/>
  <c r="T21" i="11"/>
  <c r="P21" i="11"/>
  <c r="L21" i="11"/>
  <c r="H21" i="11"/>
  <c r="D21" i="11"/>
  <c r="T20" i="11"/>
  <c r="P20" i="11"/>
  <c r="L20" i="11"/>
  <c r="H20" i="11"/>
  <c r="D20" i="11"/>
  <c r="T19" i="11"/>
  <c r="P19" i="11"/>
  <c r="L19" i="11"/>
  <c r="H19" i="11"/>
  <c r="D19" i="11"/>
  <c r="T18" i="11"/>
  <c r="P18" i="11"/>
  <c r="L18" i="11"/>
  <c r="H18" i="11"/>
  <c r="D18" i="11"/>
  <c r="T17" i="11"/>
  <c r="P17" i="11"/>
  <c r="L17" i="11"/>
  <c r="H17" i="11"/>
  <c r="D17" i="11"/>
  <c r="S16" i="11"/>
  <c r="R16" i="11"/>
  <c r="O16" i="11"/>
  <c r="N16" i="11"/>
  <c r="K16" i="11"/>
  <c r="J16" i="11"/>
  <c r="G16" i="11"/>
  <c r="F16" i="11"/>
  <c r="C16" i="11"/>
  <c r="B16" i="11"/>
  <c r="T15" i="11"/>
  <c r="P15" i="11"/>
  <c r="L15" i="11"/>
  <c r="H15" i="11"/>
  <c r="D15" i="11"/>
  <c r="S14" i="11"/>
  <c r="R14" i="11"/>
  <c r="O14" i="11"/>
  <c r="N14" i="11"/>
  <c r="K14" i="11"/>
  <c r="J14" i="11"/>
  <c r="G14" i="11"/>
  <c r="F14" i="11"/>
  <c r="C14" i="11"/>
  <c r="B14" i="11"/>
  <c r="T13" i="11"/>
  <c r="P13" i="11"/>
  <c r="L13" i="11"/>
  <c r="H13" i="11"/>
  <c r="D13" i="11"/>
  <c r="T12" i="11"/>
  <c r="P12" i="11"/>
  <c r="L12" i="11"/>
  <c r="H12" i="11"/>
  <c r="D12" i="11"/>
  <c r="T11" i="11"/>
  <c r="P11" i="11"/>
  <c r="L11" i="11"/>
  <c r="H11" i="11"/>
  <c r="D11" i="11"/>
  <c r="T10" i="11"/>
  <c r="P10" i="11"/>
  <c r="L10" i="11"/>
  <c r="H10" i="11"/>
  <c r="D10" i="11"/>
  <c r="T9" i="11"/>
  <c r="P9" i="11"/>
  <c r="L9" i="11"/>
  <c r="H9" i="11"/>
  <c r="D9" i="11"/>
  <c r="T8" i="11"/>
  <c r="P8" i="11"/>
  <c r="L8" i="11"/>
  <c r="H8" i="11"/>
  <c r="D8" i="11"/>
  <c r="T7" i="11"/>
  <c r="P7" i="11"/>
  <c r="L7" i="11"/>
  <c r="H7" i="11"/>
  <c r="D7" i="11"/>
  <c r="T6" i="11"/>
  <c r="P6" i="11"/>
  <c r="L6" i="11"/>
  <c r="H6" i="11"/>
  <c r="D6" i="11"/>
  <c r="H106" i="11" l="1"/>
  <c r="L125" i="11"/>
  <c r="H130" i="11"/>
  <c r="L86" i="11"/>
  <c r="P115" i="11"/>
  <c r="D60" i="11"/>
  <c r="T50" i="11"/>
  <c r="D16" i="11"/>
  <c r="P32" i="11"/>
  <c r="P40" i="11"/>
  <c r="H50" i="11"/>
  <c r="H71" i="11"/>
  <c r="L40" i="11"/>
  <c r="T40" i="11"/>
  <c r="H45" i="11"/>
  <c r="L50" i="11"/>
  <c r="D14" i="11"/>
  <c r="L29" i="11"/>
  <c r="P60" i="11"/>
  <c r="H94" i="11"/>
  <c r="L109" i="11"/>
  <c r="L74" i="11"/>
  <c r="T14" i="11"/>
  <c r="H16" i="11"/>
  <c r="T29" i="11"/>
  <c r="D32" i="11"/>
  <c r="T32" i="11"/>
  <c r="H40" i="11"/>
  <c r="T45" i="11"/>
  <c r="T71" i="11"/>
  <c r="H100" i="11"/>
  <c r="D106" i="11"/>
  <c r="L106" i="11"/>
  <c r="L115" i="11"/>
  <c r="P14" i="11"/>
  <c r="L16" i="11"/>
  <c r="T16" i="11"/>
  <c r="P29" i="11"/>
  <c r="D50" i="11"/>
  <c r="T60" i="11"/>
  <c r="H74" i="11"/>
  <c r="P74" i="11"/>
  <c r="H80" i="11"/>
  <c r="P80" i="11"/>
  <c r="H86" i="11"/>
  <c r="P86" i="11"/>
  <c r="D94" i="11"/>
  <c r="L94" i="11"/>
  <c r="T94" i="11"/>
  <c r="P109" i="11"/>
  <c r="H14" i="11"/>
  <c r="H29" i="11"/>
  <c r="L32" i="11"/>
  <c r="P45" i="11"/>
  <c r="P50" i="11"/>
  <c r="H60" i="11"/>
  <c r="D71" i="11"/>
  <c r="L71" i="11"/>
  <c r="D74" i="11"/>
  <c r="D80" i="11"/>
  <c r="D86" i="11"/>
  <c r="H91" i="11"/>
  <c r="D91" i="11"/>
  <c r="T91" i="11"/>
  <c r="T106" i="11"/>
  <c r="D109" i="11"/>
  <c r="D115" i="11"/>
  <c r="D125" i="11"/>
  <c r="T74" i="11"/>
  <c r="T80" i="11"/>
  <c r="T86" i="11"/>
  <c r="L91" i="11"/>
  <c r="T109" i="11"/>
  <c r="T115" i="11"/>
  <c r="T125" i="11"/>
  <c r="L14" i="11"/>
  <c r="P16" i="11"/>
  <c r="D29" i="11"/>
  <c r="H32" i="11"/>
  <c r="D40" i="11"/>
  <c r="D45" i="11"/>
  <c r="L45" i="11"/>
  <c r="L60" i="11"/>
  <c r="P71" i="11"/>
  <c r="P91" i="11"/>
  <c r="P94" i="11"/>
  <c r="P100" i="11"/>
  <c r="P106" i="11"/>
  <c r="H109" i="11"/>
  <c r="H115" i="11"/>
  <c r="H125" i="11"/>
  <c r="P130" i="11"/>
  <c r="T31" i="10" l="1"/>
  <c r="O30" i="10"/>
  <c r="K30" i="10"/>
  <c r="F30" i="10"/>
  <c r="C30" i="10"/>
  <c r="B30" i="10"/>
  <c r="T131" i="9"/>
  <c r="P131" i="9"/>
  <c r="L131" i="9"/>
  <c r="H131" i="9"/>
  <c r="D131" i="9"/>
  <c r="S130" i="9"/>
  <c r="R130" i="9"/>
  <c r="T130" i="9" s="1"/>
  <c r="O130" i="9"/>
  <c r="N130" i="9"/>
  <c r="K130" i="9"/>
  <c r="J130" i="9"/>
  <c r="L130" i="9" s="1"/>
  <c r="G130" i="9"/>
  <c r="F130" i="9"/>
  <c r="H130" i="9" s="1"/>
  <c r="C130" i="9"/>
  <c r="B130" i="9"/>
  <c r="T129" i="9"/>
  <c r="P129" i="9"/>
  <c r="L129" i="9"/>
  <c r="H129" i="9"/>
  <c r="D129" i="9"/>
  <c r="T128" i="9"/>
  <c r="P128" i="9"/>
  <c r="L128" i="9"/>
  <c r="H128" i="9"/>
  <c r="D128" i="9"/>
  <c r="T127" i="9"/>
  <c r="P127" i="9"/>
  <c r="L127" i="9"/>
  <c r="H127" i="9"/>
  <c r="D127" i="9"/>
  <c r="T126" i="9"/>
  <c r="P126" i="9"/>
  <c r="L126" i="9"/>
  <c r="H126" i="9"/>
  <c r="D126" i="9"/>
  <c r="S125" i="9"/>
  <c r="R125" i="9"/>
  <c r="T125" i="9" s="1"/>
  <c r="O125" i="9"/>
  <c r="N125" i="9"/>
  <c r="P125" i="9" s="1"/>
  <c r="K125" i="9"/>
  <c r="J125" i="9"/>
  <c r="G125" i="9"/>
  <c r="F125" i="9"/>
  <c r="C125" i="9"/>
  <c r="B125" i="9"/>
  <c r="T124" i="9"/>
  <c r="P124" i="9"/>
  <c r="L124" i="9"/>
  <c r="H124" i="9"/>
  <c r="D124" i="9"/>
  <c r="T123" i="9"/>
  <c r="P123" i="9"/>
  <c r="L123" i="9"/>
  <c r="H123" i="9"/>
  <c r="D123" i="9"/>
  <c r="T122" i="9"/>
  <c r="P122" i="9"/>
  <c r="L122" i="9"/>
  <c r="H122" i="9"/>
  <c r="D122" i="9"/>
  <c r="T121" i="9"/>
  <c r="P121" i="9"/>
  <c r="L121" i="9"/>
  <c r="H121" i="9"/>
  <c r="D121" i="9"/>
  <c r="T120" i="9"/>
  <c r="P120" i="9"/>
  <c r="L120" i="9"/>
  <c r="H120" i="9"/>
  <c r="D120" i="9"/>
  <c r="T119" i="9"/>
  <c r="P119" i="9"/>
  <c r="L119" i="9"/>
  <c r="H119" i="9"/>
  <c r="D119" i="9"/>
  <c r="T118" i="9"/>
  <c r="P118" i="9"/>
  <c r="L118" i="9"/>
  <c r="H118" i="9"/>
  <c r="D118" i="9"/>
  <c r="T117" i="9"/>
  <c r="P117" i="9"/>
  <c r="L117" i="9"/>
  <c r="H117" i="9"/>
  <c r="D117" i="9"/>
  <c r="T116" i="9"/>
  <c r="P116" i="9"/>
  <c r="L116" i="9"/>
  <c r="H116" i="9"/>
  <c r="D116" i="9"/>
  <c r="S115" i="9"/>
  <c r="R115" i="9"/>
  <c r="O115" i="9"/>
  <c r="N115" i="9"/>
  <c r="K115" i="9"/>
  <c r="J115" i="9"/>
  <c r="G115" i="9"/>
  <c r="F115" i="9"/>
  <c r="C115" i="9"/>
  <c r="B115" i="9"/>
  <c r="D115" i="9" s="1"/>
  <c r="T114" i="9"/>
  <c r="P114" i="9"/>
  <c r="L114" i="9"/>
  <c r="H114" i="9"/>
  <c r="D114" i="9"/>
  <c r="T113" i="9"/>
  <c r="P113" i="9"/>
  <c r="L113" i="9"/>
  <c r="H113" i="9"/>
  <c r="D113" i="9"/>
  <c r="T112" i="9"/>
  <c r="P112" i="9"/>
  <c r="L112" i="9"/>
  <c r="H112" i="9"/>
  <c r="D112" i="9"/>
  <c r="T111" i="9"/>
  <c r="P111" i="9"/>
  <c r="L111" i="9"/>
  <c r="H111" i="9"/>
  <c r="D111" i="9"/>
  <c r="T110" i="9"/>
  <c r="P110" i="9"/>
  <c r="L110" i="9"/>
  <c r="H110" i="9"/>
  <c r="D110" i="9"/>
  <c r="S109" i="9"/>
  <c r="R109" i="9"/>
  <c r="O109" i="9"/>
  <c r="N109" i="9"/>
  <c r="K109" i="9"/>
  <c r="J109" i="9"/>
  <c r="G109" i="9"/>
  <c r="F109" i="9"/>
  <c r="C109" i="9"/>
  <c r="B109" i="9"/>
  <c r="T108" i="9"/>
  <c r="P108" i="9"/>
  <c r="L108" i="9"/>
  <c r="H108" i="9"/>
  <c r="D108" i="9"/>
  <c r="T107" i="9"/>
  <c r="P107" i="9"/>
  <c r="L107" i="9"/>
  <c r="H107" i="9"/>
  <c r="D107" i="9"/>
  <c r="S106" i="9"/>
  <c r="R106" i="9"/>
  <c r="O106" i="9"/>
  <c r="N106" i="9"/>
  <c r="K106" i="9"/>
  <c r="J106" i="9"/>
  <c r="G106" i="9"/>
  <c r="F106" i="9"/>
  <c r="C106" i="9"/>
  <c r="B106" i="9"/>
  <c r="T105" i="9"/>
  <c r="P105" i="9"/>
  <c r="L105" i="9"/>
  <c r="H105" i="9"/>
  <c r="D105" i="9"/>
  <c r="T104" i="9"/>
  <c r="P104" i="9"/>
  <c r="L104" i="9"/>
  <c r="H104" i="9"/>
  <c r="D104" i="9"/>
  <c r="T103" i="9"/>
  <c r="P103" i="9"/>
  <c r="L103" i="9"/>
  <c r="H103" i="9"/>
  <c r="D103" i="9"/>
  <c r="T102" i="9"/>
  <c r="P102" i="9"/>
  <c r="L102" i="9"/>
  <c r="H102" i="9"/>
  <c r="D102" i="9"/>
  <c r="T101" i="9"/>
  <c r="P101" i="9"/>
  <c r="L101" i="9"/>
  <c r="H101" i="9"/>
  <c r="D101" i="9"/>
  <c r="S100" i="9"/>
  <c r="R100" i="9"/>
  <c r="O100" i="9"/>
  <c r="N100" i="9"/>
  <c r="P100" i="9" s="1"/>
  <c r="K100" i="9"/>
  <c r="J100" i="9"/>
  <c r="G100" i="9"/>
  <c r="F100" i="9"/>
  <c r="C100" i="9"/>
  <c r="B100" i="9"/>
  <c r="T99" i="9"/>
  <c r="P99" i="9"/>
  <c r="L99" i="9"/>
  <c r="H99" i="9"/>
  <c r="D99" i="9"/>
  <c r="T98" i="9"/>
  <c r="P98" i="9"/>
  <c r="L98" i="9"/>
  <c r="H98" i="9"/>
  <c r="D98" i="9"/>
  <c r="T97" i="9"/>
  <c r="P97" i="9"/>
  <c r="L97" i="9"/>
  <c r="H97" i="9"/>
  <c r="D97" i="9"/>
  <c r="T96" i="9"/>
  <c r="P96" i="9"/>
  <c r="L96" i="9"/>
  <c r="H96" i="9"/>
  <c r="D96" i="9"/>
  <c r="T95" i="9"/>
  <c r="P95" i="9"/>
  <c r="L95" i="9"/>
  <c r="H95" i="9"/>
  <c r="D95" i="9"/>
  <c r="S94" i="9"/>
  <c r="R94" i="9"/>
  <c r="O94" i="9"/>
  <c r="N94" i="9"/>
  <c r="K94" i="9"/>
  <c r="J94" i="9"/>
  <c r="G94" i="9"/>
  <c r="F94" i="9"/>
  <c r="C94" i="9"/>
  <c r="B94" i="9"/>
  <c r="D94" i="9" s="1"/>
  <c r="T93" i="9"/>
  <c r="P93" i="9"/>
  <c r="L93" i="9"/>
  <c r="H93" i="9"/>
  <c r="D93" i="9"/>
  <c r="T92" i="9"/>
  <c r="P92" i="9"/>
  <c r="L92" i="9"/>
  <c r="H92" i="9"/>
  <c r="D92" i="9"/>
  <c r="S91" i="9"/>
  <c r="R91" i="9"/>
  <c r="O91" i="9"/>
  <c r="N91" i="9"/>
  <c r="K91" i="9"/>
  <c r="J91" i="9"/>
  <c r="G91" i="9"/>
  <c r="F91" i="9"/>
  <c r="C91" i="9"/>
  <c r="B91" i="9"/>
  <c r="T90" i="9"/>
  <c r="P90" i="9"/>
  <c r="L90" i="9"/>
  <c r="H90" i="9"/>
  <c r="D90" i="9"/>
  <c r="T89" i="9"/>
  <c r="P89" i="9"/>
  <c r="L89" i="9"/>
  <c r="H89" i="9"/>
  <c r="D89" i="9"/>
  <c r="T88" i="9"/>
  <c r="P88" i="9"/>
  <c r="L88" i="9"/>
  <c r="H88" i="9"/>
  <c r="D88" i="9"/>
  <c r="T87" i="9"/>
  <c r="P87" i="9"/>
  <c r="L87" i="9"/>
  <c r="H87" i="9"/>
  <c r="D87" i="9"/>
  <c r="S86" i="9"/>
  <c r="R86" i="9"/>
  <c r="O86" i="9"/>
  <c r="N86" i="9"/>
  <c r="K86" i="9"/>
  <c r="J86" i="9"/>
  <c r="G86" i="9"/>
  <c r="F86" i="9"/>
  <c r="C86" i="9"/>
  <c r="B86" i="9"/>
  <c r="T85" i="9"/>
  <c r="P85" i="9"/>
  <c r="L85" i="9"/>
  <c r="H85" i="9"/>
  <c r="D85" i="9"/>
  <c r="T84" i="9"/>
  <c r="P84" i="9"/>
  <c r="L84" i="9"/>
  <c r="H84" i="9"/>
  <c r="D84" i="9"/>
  <c r="T83" i="9"/>
  <c r="P83" i="9"/>
  <c r="L83" i="9"/>
  <c r="H83" i="9"/>
  <c r="D83" i="9"/>
  <c r="T82" i="9"/>
  <c r="P82" i="9"/>
  <c r="L82" i="9"/>
  <c r="H82" i="9"/>
  <c r="D82" i="9"/>
  <c r="T81" i="9"/>
  <c r="P81" i="9"/>
  <c r="L81" i="9"/>
  <c r="H81" i="9"/>
  <c r="D81" i="9"/>
  <c r="S80" i="9"/>
  <c r="R80" i="9"/>
  <c r="O80" i="9"/>
  <c r="N80" i="9"/>
  <c r="K80" i="9"/>
  <c r="J80" i="9"/>
  <c r="G80" i="9"/>
  <c r="F80" i="9"/>
  <c r="C80" i="9"/>
  <c r="B80" i="9"/>
  <c r="T79" i="9"/>
  <c r="P79" i="9"/>
  <c r="L79" i="9"/>
  <c r="H79" i="9"/>
  <c r="D79" i="9"/>
  <c r="T78" i="9"/>
  <c r="P78" i="9"/>
  <c r="L78" i="9"/>
  <c r="H78" i="9"/>
  <c r="D78" i="9"/>
  <c r="T77" i="9"/>
  <c r="P77" i="9"/>
  <c r="L77" i="9"/>
  <c r="H77" i="9"/>
  <c r="D77" i="9"/>
  <c r="T76" i="9"/>
  <c r="P76" i="9"/>
  <c r="L76" i="9"/>
  <c r="H76" i="9"/>
  <c r="D76" i="9"/>
  <c r="T75" i="9"/>
  <c r="P75" i="9"/>
  <c r="L75" i="9"/>
  <c r="H75" i="9"/>
  <c r="D75" i="9"/>
  <c r="S74" i="9"/>
  <c r="R74" i="9"/>
  <c r="O74" i="9"/>
  <c r="N74" i="9"/>
  <c r="K74" i="9"/>
  <c r="J74" i="9"/>
  <c r="L74" i="9" s="1"/>
  <c r="G74" i="9"/>
  <c r="F74" i="9"/>
  <c r="C74" i="9"/>
  <c r="B74" i="9"/>
  <c r="D74" i="9" s="1"/>
  <c r="T73" i="9"/>
  <c r="P73" i="9"/>
  <c r="L73" i="9"/>
  <c r="H73" i="9"/>
  <c r="D73" i="9"/>
  <c r="T72" i="9"/>
  <c r="P72" i="9"/>
  <c r="L72" i="9"/>
  <c r="H72" i="9"/>
  <c r="D72" i="9"/>
  <c r="S71" i="9"/>
  <c r="R71" i="9"/>
  <c r="O71" i="9"/>
  <c r="N71" i="9"/>
  <c r="K71" i="9"/>
  <c r="J71" i="9"/>
  <c r="L71" i="9" s="1"/>
  <c r="G71" i="9"/>
  <c r="H71" i="9" s="1"/>
  <c r="F71" i="9"/>
  <c r="C71" i="9"/>
  <c r="B71" i="9"/>
  <c r="T70" i="9"/>
  <c r="P70" i="9"/>
  <c r="L70" i="9"/>
  <c r="H70" i="9"/>
  <c r="D70" i="9"/>
  <c r="T69" i="9"/>
  <c r="P69" i="9"/>
  <c r="L69" i="9"/>
  <c r="H69" i="9"/>
  <c r="D69" i="9"/>
  <c r="T68" i="9"/>
  <c r="P68" i="9"/>
  <c r="L68" i="9"/>
  <c r="H68" i="9"/>
  <c r="D68" i="9"/>
  <c r="T67" i="9"/>
  <c r="P67" i="9"/>
  <c r="L67" i="9"/>
  <c r="H67" i="9"/>
  <c r="D67" i="9"/>
  <c r="T66" i="9"/>
  <c r="P66" i="9"/>
  <c r="L66" i="9"/>
  <c r="H66" i="9"/>
  <c r="D66" i="9"/>
  <c r="T65" i="9"/>
  <c r="P65" i="9"/>
  <c r="L65" i="9"/>
  <c r="H65" i="9"/>
  <c r="D65" i="9"/>
  <c r="T64" i="9"/>
  <c r="P64" i="9"/>
  <c r="L64" i="9"/>
  <c r="H64" i="9"/>
  <c r="D64" i="9"/>
  <c r="T63" i="9"/>
  <c r="P63" i="9"/>
  <c r="L63" i="9"/>
  <c r="H63" i="9"/>
  <c r="D63" i="9"/>
  <c r="T62" i="9"/>
  <c r="P62" i="9"/>
  <c r="L62" i="9"/>
  <c r="H62" i="9"/>
  <c r="D62" i="9"/>
  <c r="T61" i="9"/>
  <c r="P61" i="9"/>
  <c r="L61" i="9"/>
  <c r="H61" i="9"/>
  <c r="D61" i="9"/>
  <c r="S60" i="9"/>
  <c r="R60" i="9"/>
  <c r="O60" i="9"/>
  <c r="N60" i="9"/>
  <c r="K60" i="9"/>
  <c r="J60" i="9"/>
  <c r="G60" i="9"/>
  <c r="F60" i="9"/>
  <c r="C60" i="9"/>
  <c r="B60" i="9"/>
  <c r="T59" i="9"/>
  <c r="P59" i="9"/>
  <c r="L59" i="9"/>
  <c r="H59" i="9"/>
  <c r="D59" i="9"/>
  <c r="T58" i="9"/>
  <c r="P58" i="9"/>
  <c r="L58" i="9"/>
  <c r="H58" i="9"/>
  <c r="D58" i="9"/>
  <c r="T57" i="9"/>
  <c r="P57" i="9"/>
  <c r="L57" i="9"/>
  <c r="H57" i="9"/>
  <c r="D57" i="9"/>
  <c r="T56" i="9"/>
  <c r="P56" i="9"/>
  <c r="L56" i="9"/>
  <c r="H56" i="9"/>
  <c r="D56" i="9"/>
  <c r="T55" i="9"/>
  <c r="P55" i="9"/>
  <c r="L55" i="9"/>
  <c r="H55" i="9"/>
  <c r="D55" i="9"/>
  <c r="T54" i="9"/>
  <c r="P54" i="9"/>
  <c r="L54" i="9"/>
  <c r="H54" i="9"/>
  <c r="D54" i="9"/>
  <c r="T53" i="9"/>
  <c r="P53" i="9"/>
  <c r="L53" i="9"/>
  <c r="H53" i="9"/>
  <c r="D53" i="9"/>
  <c r="T52" i="9"/>
  <c r="P52" i="9"/>
  <c r="L52" i="9"/>
  <c r="H52" i="9"/>
  <c r="D52" i="9"/>
  <c r="T51" i="9"/>
  <c r="P51" i="9"/>
  <c r="L51" i="9"/>
  <c r="H51" i="9"/>
  <c r="D51" i="9"/>
  <c r="S50" i="9"/>
  <c r="R50" i="9"/>
  <c r="O50" i="9"/>
  <c r="N50" i="9"/>
  <c r="K50" i="9"/>
  <c r="J50" i="9"/>
  <c r="G50" i="9"/>
  <c r="F50" i="9"/>
  <c r="C50" i="9"/>
  <c r="B50" i="9"/>
  <c r="T49" i="9"/>
  <c r="P49" i="9"/>
  <c r="L49" i="9"/>
  <c r="H49" i="9"/>
  <c r="D49" i="9"/>
  <c r="T48" i="9"/>
  <c r="P48" i="9"/>
  <c r="L48" i="9"/>
  <c r="H48" i="9"/>
  <c r="D48" i="9"/>
  <c r="T47" i="9"/>
  <c r="P47" i="9"/>
  <c r="L47" i="9"/>
  <c r="H47" i="9"/>
  <c r="D47" i="9"/>
  <c r="T46" i="9"/>
  <c r="P46" i="9"/>
  <c r="L46" i="9"/>
  <c r="H46" i="9"/>
  <c r="D46" i="9"/>
  <c r="S45" i="9"/>
  <c r="R45" i="9"/>
  <c r="O45" i="9"/>
  <c r="N45" i="9"/>
  <c r="K45" i="9"/>
  <c r="J45" i="9"/>
  <c r="G45" i="9"/>
  <c r="F45" i="9"/>
  <c r="C45" i="9"/>
  <c r="B45" i="9"/>
  <c r="T44" i="9"/>
  <c r="P44" i="9"/>
  <c r="L44" i="9"/>
  <c r="H44" i="9"/>
  <c r="D44" i="9"/>
  <c r="T43" i="9"/>
  <c r="P43" i="9"/>
  <c r="L43" i="9"/>
  <c r="H43" i="9"/>
  <c r="D43" i="9"/>
  <c r="T42" i="9"/>
  <c r="P42" i="9"/>
  <c r="L42" i="9"/>
  <c r="H42" i="9"/>
  <c r="D42" i="9"/>
  <c r="T41" i="9"/>
  <c r="P41" i="9"/>
  <c r="L41" i="9"/>
  <c r="H41" i="9"/>
  <c r="D41" i="9"/>
  <c r="S40" i="9"/>
  <c r="R40" i="9"/>
  <c r="O40" i="9"/>
  <c r="N40" i="9"/>
  <c r="K40" i="9"/>
  <c r="J40" i="9"/>
  <c r="G40" i="9"/>
  <c r="F40" i="9"/>
  <c r="C40" i="9"/>
  <c r="B40" i="9"/>
  <c r="T39" i="9"/>
  <c r="P39" i="9"/>
  <c r="L39" i="9"/>
  <c r="H39" i="9"/>
  <c r="D39" i="9"/>
  <c r="T38" i="9"/>
  <c r="P38" i="9"/>
  <c r="L38" i="9"/>
  <c r="H38" i="9"/>
  <c r="D38" i="9"/>
  <c r="T37" i="9"/>
  <c r="P37" i="9"/>
  <c r="L37" i="9"/>
  <c r="H37" i="9"/>
  <c r="D37" i="9"/>
  <c r="T36" i="9"/>
  <c r="P36" i="9"/>
  <c r="L36" i="9"/>
  <c r="H36" i="9"/>
  <c r="D36" i="9"/>
  <c r="T35" i="9"/>
  <c r="P35" i="9"/>
  <c r="L35" i="9"/>
  <c r="H35" i="9"/>
  <c r="D35" i="9"/>
  <c r="T34" i="9"/>
  <c r="P34" i="9"/>
  <c r="L34" i="9"/>
  <c r="H34" i="9"/>
  <c r="D34" i="9"/>
  <c r="T33" i="9"/>
  <c r="P33" i="9"/>
  <c r="L33" i="9"/>
  <c r="H33" i="9"/>
  <c r="D33" i="9"/>
  <c r="S32" i="9"/>
  <c r="R32" i="9"/>
  <c r="O32" i="9"/>
  <c r="N32" i="9"/>
  <c r="K32" i="9"/>
  <c r="J32" i="9"/>
  <c r="G32" i="9"/>
  <c r="F32" i="9"/>
  <c r="C32" i="9"/>
  <c r="B32" i="9"/>
  <c r="T31" i="9"/>
  <c r="P31" i="9"/>
  <c r="L31" i="9"/>
  <c r="H31" i="9"/>
  <c r="D31" i="9"/>
  <c r="T30" i="9"/>
  <c r="P30" i="9"/>
  <c r="L30" i="9"/>
  <c r="H30" i="9"/>
  <c r="D30" i="9"/>
  <c r="S29" i="9"/>
  <c r="R29" i="9"/>
  <c r="O29" i="9"/>
  <c r="N29" i="9"/>
  <c r="K29" i="9"/>
  <c r="J29" i="9"/>
  <c r="G29" i="9"/>
  <c r="F29" i="9"/>
  <c r="C29" i="9"/>
  <c r="B29" i="9"/>
  <c r="T28" i="9"/>
  <c r="P28" i="9"/>
  <c r="L28" i="9"/>
  <c r="H28" i="9"/>
  <c r="D28" i="9"/>
  <c r="T27" i="9"/>
  <c r="P27" i="9"/>
  <c r="L27" i="9"/>
  <c r="H27" i="9"/>
  <c r="D27" i="9"/>
  <c r="T26" i="9"/>
  <c r="P26" i="9"/>
  <c r="L26" i="9"/>
  <c r="H26" i="9"/>
  <c r="D26" i="9"/>
  <c r="T25" i="9"/>
  <c r="P25" i="9"/>
  <c r="L25" i="9"/>
  <c r="H25" i="9"/>
  <c r="D25" i="9"/>
  <c r="T24" i="9"/>
  <c r="P24" i="9"/>
  <c r="L24" i="9"/>
  <c r="H24" i="9"/>
  <c r="D24" i="9"/>
  <c r="T23" i="9"/>
  <c r="P23" i="9"/>
  <c r="L23" i="9"/>
  <c r="H23" i="9"/>
  <c r="D23" i="9"/>
  <c r="T22" i="9"/>
  <c r="P22" i="9"/>
  <c r="L22" i="9"/>
  <c r="H22" i="9"/>
  <c r="D22" i="9"/>
  <c r="T21" i="9"/>
  <c r="P21" i="9"/>
  <c r="L21" i="9"/>
  <c r="H21" i="9"/>
  <c r="D21" i="9"/>
  <c r="T20" i="9"/>
  <c r="P20" i="9"/>
  <c r="L20" i="9"/>
  <c r="H20" i="9"/>
  <c r="D20" i="9"/>
  <c r="T19" i="9"/>
  <c r="P19" i="9"/>
  <c r="L19" i="9"/>
  <c r="H19" i="9"/>
  <c r="D19" i="9"/>
  <c r="T18" i="9"/>
  <c r="P18" i="9"/>
  <c r="L18" i="9"/>
  <c r="H18" i="9"/>
  <c r="D18" i="9"/>
  <c r="T17" i="9"/>
  <c r="P17" i="9"/>
  <c r="L17" i="9"/>
  <c r="H17" i="9"/>
  <c r="D17" i="9"/>
  <c r="S16" i="9"/>
  <c r="R16" i="9"/>
  <c r="O16" i="9"/>
  <c r="N16" i="9"/>
  <c r="K16" i="9"/>
  <c r="J16" i="9"/>
  <c r="L16" i="9" s="1"/>
  <c r="G16" i="9"/>
  <c r="F16" i="9"/>
  <c r="C16" i="9"/>
  <c r="B16" i="9"/>
  <c r="T15" i="9"/>
  <c r="P15" i="9"/>
  <c r="L15" i="9"/>
  <c r="H15" i="9"/>
  <c r="D15" i="9"/>
  <c r="S14" i="9"/>
  <c r="R14" i="9"/>
  <c r="O14" i="9"/>
  <c r="N14" i="9"/>
  <c r="K14" i="9"/>
  <c r="J14" i="9"/>
  <c r="G14" i="9"/>
  <c r="F14" i="9"/>
  <c r="C14" i="9"/>
  <c r="B14" i="9"/>
  <c r="T13" i="9"/>
  <c r="P13" i="9"/>
  <c r="L13" i="9"/>
  <c r="H13" i="9"/>
  <c r="D13" i="9"/>
  <c r="T12" i="9"/>
  <c r="P12" i="9"/>
  <c r="L12" i="9"/>
  <c r="H12" i="9"/>
  <c r="D12" i="9"/>
  <c r="T11" i="9"/>
  <c r="P11" i="9"/>
  <c r="L11" i="9"/>
  <c r="H11" i="9"/>
  <c r="D11" i="9"/>
  <c r="T10" i="9"/>
  <c r="P10" i="9"/>
  <c r="L10" i="9"/>
  <c r="H10" i="9"/>
  <c r="D10" i="9"/>
  <c r="T9" i="9"/>
  <c r="P9" i="9"/>
  <c r="L9" i="9"/>
  <c r="H9" i="9"/>
  <c r="D9" i="9"/>
  <c r="T8" i="9"/>
  <c r="P8" i="9"/>
  <c r="L8" i="9"/>
  <c r="H8" i="9"/>
  <c r="D8" i="9"/>
  <c r="T7" i="9"/>
  <c r="P7" i="9"/>
  <c r="L7" i="9"/>
  <c r="H7" i="9"/>
  <c r="D7" i="9"/>
  <c r="T6" i="9"/>
  <c r="P6" i="9"/>
  <c r="L6" i="9"/>
  <c r="H6" i="9"/>
  <c r="D6" i="9"/>
  <c r="D100" i="9" l="1"/>
  <c r="L100" i="9"/>
  <c r="T100" i="9"/>
  <c r="L106" i="9"/>
  <c r="T106" i="9"/>
  <c r="P115" i="9"/>
  <c r="H125" i="9"/>
  <c r="D130" i="9"/>
  <c r="P109" i="9"/>
  <c r="D29" i="9"/>
  <c r="L115" i="9"/>
  <c r="L125" i="9"/>
  <c r="L14" i="9"/>
  <c r="T14" i="9"/>
  <c r="P71" i="9"/>
  <c r="P74" i="9"/>
  <c r="D86" i="9"/>
  <c r="P30" i="10"/>
  <c r="N30" i="10"/>
  <c r="H30" i="10"/>
  <c r="G30" i="10"/>
  <c r="L30" i="10"/>
  <c r="J30" i="10"/>
  <c r="D22" i="10"/>
  <c r="D30" i="10" s="1"/>
  <c r="T16" i="9"/>
  <c r="H29" i="9"/>
  <c r="P29" i="9"/>
  <c r="H32" i="9"/>
  <c r="H60" i="9"/>
  <c r="T71" i="9"/>
  <c r="H80" i="9"/>
  <c r="H86" i="9"/>
  <c r="P86" i="9"/>
  <c r="D91" i="9"/>
  <c r="L91" i="9"/>
  <c r="T91" i="9"/>
  <c r="T94" i="9"/>
  <c r="H16" i="9"/>
  <c r="P16" i="9"/>
  <c r="L29" i="9"/>
  <c r="T29" i="9"/>
  <c r="L32" i="9"/>
  <c r="H40" i="9"/>
  <c r="H50" i="9"/>
  <c r="L60" i="9"/>
  <c r="L45" i="9"/>
  <c r="D71" i="9"/>
  <c r="T40" i="9"/>
  <c r="T50" i="9"/>
  <c r="H106" i="9"/>
  <c r="P106" i="9"/>
  <c r="D125" i="9"/>
  <c r="P130" i="9"/>
  <c r="D16" i="9"/>
  <c r="H14" i="9"/>
  <c r="L80" i="9"/>
  <c r="T80" i="9"/>
  <c r="L86" i="9"/>
  <c r="T86" i="9"/>
  <c r="H91" i="9"/>
  <c r="P91" i="9"/>
  <c r="H94" i="9"/>
  <c r="P94" i="9"/>
  <c r="D106" i="9"/>
  <c r="D109" i="9"/>
  <c r="T109" i="9"/>
  <c r="D40" i="9"/>
  <c r="P40" i="9"/>
  <c r="D14" i="9"/>
  <c r="P14" i="9"/>
  <c r="D32" i="9"/>
  <c r="P32" i="9"/>
  <c r="H45" i="9"/>
  <c r="D45" i="9"/>
  <c r="T45" i="9"/>
  <c r="P45" i="9"/>
  <c r="D60" i="9"/>
  <c r="P60" i="9"/>
  <c r="T74" i="9"/>
  <c r="D80" i="9"/>
  <c r="P80" i="9"/>
  <c r="L94" i="9"/>
  <c r="H100" i="9"/>
  <c r="H109" i="9"/>
  <c r="T115" i="9"/>
  <c r="D50" i="9"/>
  <c r="P50" i="9"/>
  <c r="T32" i="9"/>
  <c r="L40" i="9"/>
  <c r="L50" i="9"/>
  <c r="T60" i="9"/>
  <c r="H74" i="9"/>
  <c r="L109" i="9"/>
  <c r="H115" i="9"/>
  <c r="T30" i="5" l="1"/>
  <c r="S30" i="5"/>
  <c r="R30" i="5"/>
  <c r="P30" i="5"/>
  <c r="O30" i="5"/>
  <c r="N30" i="5"/>
  <c r="L30" i="5"/>
  <c r="K30" i="5"/>
  <c r="J30" i="5"/>
  <c r="H30" i="5"/>
  <c r="G30" i="5"/>
  <c r="F30" i="5"/>
  <c r="D30" i="5"/>
  <c r="C30" i="5"/>
  <c r="B30" i="5"/>
  <c r="T29" i="5"/>
  <c r="S29" i="5"/>
  <c r="R29" i="5"/>
  <c r="P29" i="5"/>
  <c r="O29" i="5"/>
  <c r="N29" i="5"/>
  <c r="L29" i="5"/>
  <c r="K29" i="5"/>
  <c r="J29" i="5"/>
  <c r="H29" i="5"/>
  <c r="G29" i="5"/>
  <c r="F29" i="5"/>
  <c r="D29" i="5"/>
  <c r="C29" i="5"/>
  <c r="B29" i="5"/>
  <c r="T28" i="5"/>
  <c r="S28" i="5"/>
  <c r="R28" i="5"/>
  <c r="P28" i="5"/>
  <c r="O28" i="5"/>
  <c r="N28" i="5"/>
  <c r="L28" i="5"/>
  <c r="K28" i="5"/>
  <c r="J28" i="5"/>
  <c r="H28" i="5"/>
  <c r="G28" i="5"/>
  <c r="F28" i="5"/>
  <c r="D28" i="5"/>
  <c r="C28" i="5"/>
  <c r="B28" i="5"/>
  <c r="T27" i="5"/>
  <c r="S27" i="5"/>
  <c r="R27" i="5"/>
  <c r="P27" i="5"/>
  <c r="O27" i="5"/>
  <c r="N27" i="5"/>
  <c r="L27" i="5"/>
  <c r="K27" i="5"/>
  <c r="J27" i="5"/>
  <c r="H27" i="5"/>
  <c r="G27" i="5"/>
  <c r="F27" i="5"/>
  <c r="D27" i="5"/>
  <c r="C27" i="5"/>
  <c r="B27" i="5"/>
  <c r="U131" i="4"/>
  <c r="T131" i="4"/>
  <c r="P131" i="4"/>
  <c r="L131" i="4"/>
  <c r="H131" i="4"/>
  <c r="D131" i="4"/>
  <c r="S130" i="4"/>
  <c r="R130" i="4"/>
  <c r="O130" i="4"/>
  <c r="N130" i="4"/>
  <c r="K130" i="4"/>
  <c r="J130" i="4"/>
  <c r="G130" i="4"/>
  <c r="F130" i="4"/>
  <c r="H130" i="4" s="1"/>
  <c r="C130" i="4"/>
  <c r="B130" i="4"/>
  <c r="T129" i="4"/>
  <c r="P129" i="4"/>
  <c r="L129" i="4"/>
  <c r="H129" i="4"/>
  <c r="D129" i="4"/>
  <c r="T128" i="4"/>
  <c r="P128" i="4"/>
  <c r="L128" i="4"/>
  <c r="H128" i="4"/>
  <c r="D128" i="4"/>
  <c r="T127" i="4"/>
  <c r="P127" i="4"/>
  <c r="L127" i="4"/>
  <c r="H127" i="4"/>
  <c r="D127" i="4"/>
  <c r="T126" i="4"/>
  <c r="P126" i="4"/>
  <c r="L126" i="4"/>
  <c r="H126" i="4"/>
  <c r="D126" i="4"/>
  <c r="S125" i="4"/>
  <c r="R125" i="4"/>
  <c r="T125" i="4" s="1"/>
  <c r="O125" i="4"/>
  <c r="P125" i="4" s="1"/>
  <c r="N125" i="4"/>
  <c r="K125" i="4"/>
  <c r="J125" i="4"/>
  <c r="G125" i="4"/>
  <c r="F125" i="4"/>
  <c r="C125" i="4"/>
  <c r="B125" i="4"/>
  <c r="T124" i="4"/>
  <c r="P124" i="4"/>
  <c r="L124" i="4"/>
  <c r="H124" i="4"/>
  <c r="D124" i="4"/>
  <c r="T123" i="4"/>
  <c r="P123" i="4"/>
  <c r="L123" i="4"/>
  <c r="H123" i="4"/>
  <c r="D123" i="4"/>
  <c r="T122" i="4"/>
  <c r="P122" i="4"/>
  <c r="L122" i="4"/>
  <c r="H122" i="4"/>
  <c r="D122" i="4"/>
  <c r="T121" i="4"/>
  <c r="P121" i="4"/>
  <c r="L121" i="4"/>
  <c r="H121" i="4"/>
  <c r="D121" i="4"/>
  <c r="T120" i="4"/>
  <c r="P120" i="4"/>
  <c r="L120" i="4"/>
  <c r="H120" i="4"/>
  <c r="D120" i="4"/>
  <c r="T119" i="4"/>
  <c r="P119" i="4"/>
  <c r="L119" i="4"/>
  <c r="H119" i="4"/>
  <c r="D119" i="4"/>
  <c r="T118" i="4"/>
  <c r="P118" i="4"/>
  <c r="L118" i="4"/>
  <c r="H118" i="4"/>
  <c r="D118" i="4"/>
  <c r="T117" i="4"/>
  <c r="P117" i="4"/>
  <c r="L117" i="4"/>
  <c r="H117" i="4"/>
  <c r="D117" i="4"/>
  <c r="T116" i="4"/>
  <c r="P116" i="4"/>
  <c r="L116" i="4"/>
  <c r="H116" i="4"/>
  <c r="D116" i="4"/>
  <c r="S115" i="4"/>
  <c r="R115" i="4"/>
  <c r="T115" i="4" s="1"/>
  <c r="O115" i="4"/>
  <c r="N115" i="4"/>
  <c r="K115" i="4"/>
  <c r="J115" i="4"/>
  <c r="L115" i="4" s="1"/>
  <c r="G115" i="4"/>
  <c r="F115" i="4"/>
  <c r="C115" i="4"/>
  <c r="B115" i="4"/>
  <c r="T114" i="4"/>
  <c r="P114" i="4"/>
  <c r="L114" i="4"/>
  <c r="H114" i="4"/>
  <c r="D114" i="4"/>
  <c r="T113" i="4"/>
  <c r="P113" i="4"/>
  <c r="L113" i="4"/>
  <c r="H113" i="4"/>
  <c r="D113" i="4"/>
  <c r="T112" i="4"/>
  <c r="P112" i="4"/>
  <c r="L112" i="4"/>
  <c r="H112" i="4"/>
  <c r="D112" i="4"/>
  <c r="T111" i="4"/>
  <c r="P111" i="4"/>
  <c r="L111" i="4"/>
  <c r="H111" i="4"/>
  <c r="D111" i="4"/>
  <c r="T110" i="4"/>
  <c r="P110" i="4"/>
  <c r="L110" i="4"/>
  <c r="H110" i="4"/>
  <c r="D110" i="4"/>
  <c r="S109" i="4"/>
  <c r="R109" i="4"/>
  <c r="O109" i="4"/>
  <c r="N109" i="4"/>
  <c r="K109" i="4"/>
  <c r="J109" i="4"/>
  <c r="G109" i="4"/>
  <c r="F109" i="4"/>
  <c r="C109" i="4"/>
  <c r="B109" i="4"/>
  <c r="T108" i="4"/>
  <c r="P108" i="4"/>
  <c r="L108" i="4"/>
  <c r="H108" i="4"/>
  <c r="D108" i="4"/>
  <c r="T107" i="4"/>
  <c r="P107" i="4"/>
  <c r="L107" i="4"/>
  <c r="H107" i="4"/>
  <c r="D107" i="4"/>
  <c r="S106" i="4"/>
  <c r="R106" i="4"/>
  <c r="O106" i="4"/>
  <c r="N106" i="4"/>
  <c r="K106" i="4"/>
  <c r="J106" i="4"/>
  <c r="G106" i="4"/>
  <c r="F106" i="4"/>
  <c r="C106" i="4"/>
  <c r="B106" i="4"/>
  <c r="T105" i="4"/>
  <c r="P105" i="4"/>
  <c r="L105" i="4"/>
  <c r="H105" i="4"/>
  <c r="D105" i="4"/>
  <c r="T104" i="4"/>
  <c r="P104" i="4"/>
  <c r="L104" i="4"/>
  <c r="H104" i="4"/>
  <c r="D104" i="4"/>
  <c r="T103" i="4"/>
  <c r="P103" i="4"/>
  <c r="L103" i="4"/>
  <c r="H103" i="4"/>
  <c r="D103" i="4"/>
  <c r="T102" i="4"/>
  <c r="P102" i="4"/>
  <c r="L102" i="4"/>
  <c r="H102" i="4"/>
  <c r="D102" i="4"/>
  <c r="T101" i="4"/>
  <c r="P101" i="4"/>
  <c r="L101" i="4"/>
  <c r="H101" i="4"/>
  <c r="D101" i="4"/>
  <c r="S100" i="4"/>
  <c r="R100" i="4"/>
  <c r="O100" i="4"/>
  <c r="N100" i="4"/>
  <c r="K100" i="4"/>
  <c r="J100" i="4"/>
  <c r="G100" i="4"/>
  <c r="F100" i="4"/>
  <c r="H100" i="4" s="1"/>
  <c r="C100" i="4"/>
  <c r="B100" i="4"/>
  <c r="T99" i="4"/>
  <c r="P99" i="4"/>
  <c r="L99" i="4"/>
  <c r="H99" i="4"/>
  <c r="D99" i="4"/>
  <c r="T98" i="4"/>
  <c r="P98" i="4"/>
  <c r="L98" i="4"/>
  <c r="H98" i="4"/>
  <c r="D98" i="4"/>
  <c r="T97" i="4"/>
  <c r="P97" i="4"/>
  <c r="L97" i="4"/>
  <c r="H97" i="4"/>
  <c r="D97" i="4"/>
  <c r="T96" i="4"/>
  <c r="P96" i="4"/>
  <c r="L96" i="4"/>
  <c r="H96" i="4"/>
  <c r="D96" i="4"/>
  <c r="T95" i="4"/>
  <c r="P95" i="4"/>
  <c r="L95" i="4"/>
  <c r="H95" i="4"/>
  <c r="D95" i="4"/>
  <c r="S94" i="4"/>
  <c r="R94" i="4"/>
  <c r="O94" i="4"/>
  <c r="N94" i="4"/>
  <c r="K94" i="4"/>
  <c r="J94" i="4"/>
  <c r="G94" i="4"/>
  <c r="F94" i="4"/>
  <c r="C94" i="4"/>
  <c r="B94" i="4"/>
  <c r="T93" i="4"/>
  <c r="P93" i="4"/>
  <c r="L93" i="4"/>
  <c r="H93" i="4"/>
  <c r="D93" i="4"/>
  <c r="T92" i="4"/>
  <c r="P92" i="4"/>
  <c r="L92" i="4"/>
  <c r="H92" i="4"/>
  <c r="D92" i="4"/>
  <c r="S91" i="4"/>
  <c r="R91" i="4"/>
  <c r="O91" i="4"/>
  <c r="N91" i="4"/>
  <c r="K91" i="4"/>
  <c r="J91" i="4"/>
  <c r="G91" i="4"/>
  <c r="F91" i="4"/>
  <c r="C91" i="4"/>
  <c r="B91" i="4"/>
  <c r="T90" i="4"/>
  <c r="P90" i="4"/>
  <c r="L90" i="4"/>
  <c r="H90" i="4"/>
  <c r="D90" i="4"/>
  <c r="T89" i="4"/>
  <c r="P89" i="4"/>
  <c r="L89" i="4"/>
  <c r="H89" i="4"/>
  <c r="D89" i="4"/>
  <c r="T88" i="4"/>
  <c r="P88" i="4"/>
  <c r="L88" i="4"/>
  <c r="H88" i="4"/>
  <c r="D88" i="4"/>
  <c r="T87" i="4"/>
  <c r="P87" i="4"/>
  <c r="L87" i="4"/>
  <c r="H87" i="4"/>
  <c r="D87" i="4"/>
  <c r="S86" i="4"/>
  <c r="R86" i="4"/>
  <c r="O86" i="4"/>
  <c r="N86" i="4"/>
  <c r="K86" i="4"/>
  <c r="J86" i="4"/>
  <c r="G86" i="4"/>
  <c r="F86" i="4"/>
  <c r="C86" i="4"/>
  <c r="B86" i="4"/>
  <c r="T85" i="4"/>
  <c r="P85" i="4"/>
  <c r="L85" i="4"/>
  <c r="H85" i="4"/>
  <c r="D85" i="4"/>
  <c r="T84" i="4"/>
  <c r="P84" i="4"/>
  <c r="L84" i="4"/>
  <c r="H84" i="4"/>
  <c r="D84" i="4"/>
  <c r="T83" i="4"/>
  <c r="P83" i="4"/>
  <c r="L83" i="4"/>
  <c r="H83" i="4"/>
  <c r="D83" i="4"/>
  <c r="T82" i="4"/>
  <c r="P82" i="4"/>
  <c r="L82" i="4"/>
  <c r="H82" i="4"/>
  <c r="D82" i="4"/>
  <c r="T81" i="4"/>
  <c r="P81" i="4"/>
  <c r="L81" i="4"/>
  <c r="H81" i="4"/>
  <c r="D81" i="4"/>
  <c r="S80" i="4"/>
  <c r="R80" i="4"/>
  <c r="O80" i="4"/>
  <c r="N80" i="4"/>
  <c r="K80" i="4"/>
  <c r="J80" i="4"/>
  <c r="L80" i="4" s="1"/>
  <c r="G80" i="4"/>
  <c r="F80" i="4"/>
  <c r="C80" i="4"/>
  <c r="B80" i="4"/>
  <c r="D80" i="4" s="1"/>
  <c r="T79" i="4"/>
  <c r="P79" i="4"/>
  <c r="L79" i="4"/>
  <c r="H79" i="4"/>
  <c r="D79" i="4"/>
  <c r="T78" i="4"/>
  <c r="P78" i="4"/>
  <c r="L78" i="4"/>
  <c r="H78" i="4"/>
  <c r="D78" i="4"/>
  <c r="T77" i="4"/>
  <c r="P77" i="4"/>
  <c r="L77" i="4"/>
  <c r="H77" i="4"/>
  <c r="D77" i="4"/>
  <c r="T76" i="4"/>
  <c r="P76" i="4"/>
  <c r="L76" i="4"/>
  <c r="H76" i="4"/>
  <c r="D76" i="4"/>
  <c r="T75" i="4"/>
  <c r="P75" i="4"/>
  <c r="L75" i="4"/>
  <c r="H75" i="4"/>
  <c r="D75" i="4"/>
  <c r="S74" i="4"/>
  <c r="R74" i="4"/>
  <c r="O74" i="4"/>
  <c r="N74" i="4"/>
  <c r="K74" i="4"/>
  <c r="J74" i="4"/>
  <c r="G74" i="4"/>
  <c r="F74" i="4"/>
  <c r="C74" i="4"/>
  <c r="B74" i="4"/>
  <c r="T73" i="4"/>
  <c r="P73" i="4"/>
  <c r="L73" i="4"/>
  <c r="H73" i="4"/>
  <c r="D73" i="4"/>
  <c r="T72" i="4"/>
  <c r="P72" i="4"/>
  <c r="L72" i="4"/>
  <c r="H72" i="4"/>
  <c r="D72" i="4"/>
  <c r="S71" i="4"/>
  <c r="R71" i="4"/>
  <c r="O71" i="4"/>
  <c r="N71" i="4"/>
  <c r="K71" i="4"/>
  <c r="J71" i="4"/>
  <c r="G71" i="4"/>
  <c r="F71" i="4"/>
  <c r="C71" i="4"/>
  <c r="B71" i="4"/>
  <c r="T70" i="4"/>
  <c r="P70" i="4"/>
  <c r="L70" i="4"/>
  <c r="H70" i="4"/>
  <c r="D70" i="4"/>
  <c r="T69" i="4"/>
  <c r="P69" i="4"/>
  <c r="L69" i="4"/>
  <c r="H69" i="4"/>
  <c r="D69" i="4"/>
  <c r="T68" i="4"/>
  <c r="P68" i="4"/>
  <c r="L68" i="4"/>
  <c r="H68" i="4"/>
  <c r="D68" i="4"/>
  <c r="T67" i="4"/>
  <c r="P67" i="4"/>
  <c r="L67" i="4"/>
  <c r="H67" i="4"/>
  <c r="D67" i="4"/>
  <c r="T66" i="4"/>
  <c r="P66" i="4"/>
  <c r="L66" i="4"/>
  <c r="H66" i="4"/>
  <c r="D66" i="4"/>
  <c r="T65" i="4"/>
  <c r="P65" i="4"/>
  <c r="L65" i="4"/>
  <c r="H65" i="4"/>
  <c r="D65" i="4"/>
  <c r="T64" i="4"/>
  <c r="P64" i="4"/>
  <c r="L64" i="4"/>
  <c r="H64" i="4"/>
  <c r="D64" i="4"/>
  <c r="T63" i="4"/>
  <c r="P63" i="4"/>
  <c r="L63" i="4"/>
  <c r="H63" i="4"/>
  <c r="D63" i="4"/>
  <c r="T62" i="4"/>
  <c r="P62" i="4"/>
  <c r="L62" i="4"/>
  <c r="H62" i="4"/>
  <c r="D62" i="4"/>
  <c r="T61" i="4"/>
  <c r="P61" i="4"/>
  <c r="L61" i="4"/>
  <c r="H61" i="4"/>
  <c r="D61" i="4"/>
  <c r="S60" i="4"/>
  <c r="R60" i="4"/>
  <c r="O60" i="4"/>
  <c r="N60" i="4"/>
  <c r="K60" i="4"/>
  <c r="J60" i="4"/>
  <c r="G60" i="4"/>
  <c r="F60" i="4"/>
  <c r="C60" i="4"/>
  <c r="B60" i="4"/>
  <c r="T59" i="4"/>
  <c r="P59" i="4"/>
  <c r="L59" i="4"/>
  <c r="H59" i="4"/>
  <c r="D59" i="4"/>
  <c r="T58" i="4"/>
  <c r="P58" i="4"/>
  <c r="L58" i="4"/>
  <c r="H58" i="4"/>
  <c r="D58" i="4"/>
  <c r="T57" i="4"/>
  <c r="P57" i="4"/>
  <c r="L57" i="4"/>
  <c r="H57" i="4"/>
  <c r="D57" i="4"/>
  <c r="T56" i="4"/>
  <c r="P56" i="4"/>
  <c r="L56" i="4"/>
  <c r="H56" i="4"/>
  <c r="D56" i="4"/>
  <c r="T55" i="4"/>
  <c r="P55" i="4"/>
  <c r="L55" i="4"/>
  <c r="H55" i="4"/>
  <c r="D55" i="4"/>
  <c r="T54" i="4"/>
  <c r="P54" i="4"/>
  <c r="L54" i="4"/>
  <c r="H54" i="4"/>
  <c r="D54" i="4"/>
  <c r="T53" i="4"/>
  <c r="P53" i="4"/>
  <c r="L53" i="4"/>
  <c r="H53" i="4"/>
  <c r="D53" i="4"/>
  <c r="T52" i="4"/>
  <c r="P52" i="4"/>
  <c r="L52" i="4"/>
  <c r="H52" i="4"/>
  <c r="D52" i="4"/>
  <c r="T51" i="4"/>
  <c r="P51" i="4"/>
  <c r="L51" i="4"/>
  <c r="H51" i="4"/>
  <c r="D51" i="4"/>
  <c r="S50" i="4"/>
  <c r="R50" i="4"/>
  <c r="O50" i="4"/>
  <c r="N50" i="4"/>
  <c r="K50" i="4"/>
  <c r="J50" i="4"/>
  <c r="G50" i="4"/>
  <c r="F50" i="4"/>
  <c r="C50" i="4"/>
  <c r="B50" i="4"/>
  <c r="T49" i="4"/>
  <c r="P49" i="4"/>
  <c r="L49" i="4"/>
  <c r="H49" i="4"/>
  <c r="D49" i="4"/>
  <c r="T48" i="4"/>
  <c r="P48" i="4"/>
  <c r="L48" i="4"/>
  <c r="H48" i="4"/>
  <c r="D48" i="4"/>
  <c r="T47" i="4"/>
  <c r="P47" i="4"/>
  <c r="L47" i="4"/>
  <c r="H47" i="4"/>
  <c r="D47" i="4"/>
  <c r="T46" i="4"/>
  <c r="P46" i="4"/>
  <c r="L46" i="4"/>
  <c r="H46" i="4"/>
  <c r="D46" i="4"/>
  <c r="S45" i="4"/>
  <c r="R45" i="4"/>
  <c r="O45" i="4"/>
  <c r="N45" i="4"/>
  <c r="K45" i="4"/>
  <c r="J45" i="4"/>
  <c r="G45" i="4"/>
  <c r="F45" i="4"/>
  <c r="C45" i="4"/>
  <c r="B45" i="4"/>
  <c r="T44" i="4"/>
  <c r="P44" i="4"/>
  <c r="L44" i="4"/>
  <c r="H44" i="4"/>
  <c r="D44" i="4"/>
  <c r="T43" i="4"/>
  <c r="P43" i="4"/>
  <c r="P45" i="4" s="1"/>
  <c r="L43" i="4"/>
  <c r="H43" i="4"/>
  <c r="D43" i="4"/>
  <c r="T42" i="4"/>
  <c r="T45" i="4" s="1"/>
  <c r="P42" i="4"/>
  <c r="L42" i="4"/>
  <c r="H42" i="4"/>
  <c r="D42" i="4"/>
  <c r="D45" i="4" s="1"/>
  <c r="T41" i="4"/>
  <c r="P41" i="4"/>
  <c r="L41" i="4"/>
  <c r="H41" i="4"/>
  <c r="H45" i="4" s="1"/>
  <c r="D41" i="4"/>
  <c r="S40" i="4"/>
  <c r="R40" i="4"/>
  <c r="O40" i="4"/>
  <c r="N40" i="4"/>
  <c r="K40" i="4"/>
  <c r="J40" i="4"/>
  <c r="G40" i="4"/>
  <c r="F40" i="4"/>
  <c r="C40" i="4"/>
  <c r="B40" i="4"/>
  <c r="T39" i="4"/>
  <c r="P39" i="4"/>
  <c r="L39" i="4"/>
  <c r="H39" i="4"/>
  <c r="D39" i="4"/>
  <c r="T38" i="4"/>
  <c r="P38" i="4"/>
  <c r="L38" i="4"/>
  <c r="H38" i="4"/>
  <c r="D38" i="4"/>
  <c r="T37" i="4"/>
  <c r="P37" i="4"/>
  <c r="L37" i="4"/>
  <c r="H37" i="4"/>
  <c r="D37" i="4"/>
  <c r="T36" i="4"/>
  <c r="P36" i="4"/>
  <c r="L36" i="4"/>
  <c r="H36" i="4"/>
  <c r="D36" i="4"/>
  <c r="T35" i="4"/>
  <c r="P35" i="4"/>
  <c r="L35" i="4"/>
  <c r="H35" i="4"/>
  <c r="D35" i="4"/>
  <c r="T34" i="4"/>
  <c r="P34" i="4"/>
  <c r="L34" i="4"/>
  <c r="H34" i="4"/>
  <c r="D34" i="4"/>
  <c r="T33" i="4"/>
  <c r="P33" i="4"/>
  <c r="L33" i="4"/>
  <c r="H33" i="4"/>
  <c r="D33" i="4"/>
  <c r="S32" i="4"/>
  <c r="R32" i="4"/>
  <c r="O32" i="4"/>
  <c r="N32" i="4"/>
  <c r="K32" i="4"/>
  <c r="J32" i="4"/>
  <c r="G32" i="4"/>
  <c r="F32" i="4"/>
  <c r="C32" i="4"/>
  <c r="B32" i="4"/>
  <c r="T31" i="4"/>
  <c r="P31" i="4"/>
  <c r="L31" i="4"/>
  <c r="H31" i="4"/>
  <c r="D31" i="4"/>
  <c r="T30" i="4"/>
  <c r="P30" i="4"/>
  <c r="L30" i="4"/>
  <c r="H30" i="4"/>
  <c r="D30" i="4"/>
  <c r="S29" i="4"/>
  <c r="R29" i="4"/>
  <c r="O29" i="4"/>
  <c r="N29" i="4"/>
  <c r="K29" i="4"/>
  <c r="J29" i="4"/>
  <c r="G29" i="4"/>
  <c r="F29" i="4"/>
  <c r="C29" i="4"/>
  <c r="B29" i="4"/>
  <c r="T28" i="4"/>
  <c r="P28" i="4"/>
  <c r="L28" i="4"/>
  <c r="H28" i="4"/>
  <c r="D28" i="4"/>
  <c r="T27" i="4"/>
  <c r="P27" i="4"/>
  <c r="L27" i="4"/>
  <c r="H27" i="4"/>
  <c r="D27" i="4"/>
  <c r="T26" i="4"/>
  <c r="P26" i="4"/>
  <c r="L26" i="4"/>
  <c r="H26" i="4"/>
  <c r="D26" i="4"/>
  <c r="T25" i="4"/>
  <c r="P25" i="4"/>
  <c r="L25" i="4"/>
  <c r="H25" i="4"/>
  <c r="D25" i="4"/>
  <c r="T24" i="4"/>
  <c r="P24" i="4"/>
  <c r="L24" i="4"/>
  <c r="H24" i="4"/>
  <c r="D24" i="4"/>
  <c r="T23" i="4"/>
  <c r="P23" i="4"/>
  <c r="L23" i="4"/>
  <c r="H23" i="4"/>
  <c r="D23" i="4"/>
  <c r="T22" i="4"/>
  <c r="P22" i="4"/>
  <c r="L22" i="4"/>
  <c r="H22" i="4"/>
  <c r="D22" i="4"/>
  <c r="T21" i="4"/>
  <c r="P21" i="4"/>
  <c r="L21" i="4"/>
  <c r="H21" i="4"/>
  <c r="D21" i="4"/>
  <c r="T20" i="4"/>
  <c r="P20" i="4"/>
  <c r="L20" i="4"/>
  <c r="H20" i="4"/>
  <c r="D20" i="4"/>
  <c r="T19" i="4"/>
  <c r="P19" i="4"/>
  <c r="L19" i="4"/>
  <c r="H19" i="4"/>
  <c r="D19" i="4"/>
  <c r="T18" i="4"/>
  <c r="P18" i="4"/>
  <c r="L18" i="4"/>
  <c r="H18" i="4"/>
  <c r="D18" i="4"/>
  <c r="T17" i="4"/>
  <c r="P17" i="4"/>
  <c r="L17" i="4"/>
  <c r="H17" i="4"/>
  <c r="D17" i="4"/>
  <c r="S16" i="4"/>
  <c r="R16" i="4"/>
  <c r="O16" i="4"/>
  <c r="N16" i="4"/>
  <c r="K16" i="4"/>
  <c r="L16" i="4" s="1"/>
  <c r="J16" i="4"/>
  <c r="G16" i="4"/>
  <c r="F16" i="4"/>
  <c r="C16" i="4"/>
  <c r="B16" i="4"/>
  <c r="T15" i="4"/>
  <c r="P15" i="4"/>
  <c r="L15" i="4"/>
  <c r="H15" i="4"/>
  <c r="D15" i="4"/>
  <c r="S14" i="4"/>
  <c r="R14" i="4"/>
  <c r="O14" i="4"/>
  <c r="N14" i="4"/>
  <c r="K14" i="4"/>
  <c r="J14" i="4"/>
  <c r="G14" i="4"/>
  <c r="F14" i="4"/>
  <c r="C14" i="4"/>
  <c r="B14" i="4"/>
  <c r="T13" i="4"/>
  <c r="P13" i="4"/>
  <c r="L13" i="4"/>
  <c r="H13" i="4"/>
  <c r="D13" i="4"/>
  <c r="T12" i="4"/>
  <c r="P12" i="4"/>
  <c r="L12" i="4"/>
  <c r="H12" i="4"/>
  <c r="D12" i="4"/>
  <c r="T11" i="4"/>
  <c r="P11" i="4"/>
  <c r="L11" i="4"/>
  <c r="H11" i="4"/>
  <c r="D11" i="4"/>
  <c r="T10" i="4"/>
  <c r="P10" i="4"/>
  <c r="L10" i="4"/>
  <c r="H10" i="4"/>
  <c r="D10" i="4"/>
  <c r="T9" i="4"/>
  <c r="P9" i="4"/>
  <c r="L9" i="4"/>
  <c r="H9" i="4"/>
  <c r="D9" i="4"/>
  <c r="T8" i="4"/>
  <c r="P8" i="4"/>
  <c r="L8" i="4"/>
  <c r="H8" i="4"/>
  <c r="D8" i="4"/>
  <c r="T7" i="4"/>
  <c r="P7" i="4"/>
  <c r="L7" i="4"/>
  <c r="H7" i="4"/>
  <c r="D7" i="4"/>
  <c r="T6" i="4"/>
  <c r="P6" i="4"/>
  <c r="L6" i="4"/>
  <c r="H6" i="4"/>
  <c r="D6" i="4"/>
  <c r="B31" i="5" l="1"/>
  <c r="G31" i="5"/>
  <c r="L31" i="5"/>
  <c r="R31" i="5"/>
  <c r="T80" i="4"/>
  <c r="P100" i="4"/>
  <c r="C31" i="5"/>
  <c r="H31" i="5"/>
  <c r="N31" i="5"/>
  <c r="S31" i="5"/>
  <c r="D31" i="5"/>
  <c r="J31" i="5"/>
  <c r="O31" i="5"/>
  <c r="T31" i="5"/>
  <c r="F31" i="5"/>
  <c r="K31" i="5"/>
  <c r="P31" i="5"/>
  <c r="T91" i="4"/>
  <c r="H16" i="4"/>
  <c r="P16" i="4"/>
  <c r="L29" i="4"/>
  <c r="T29" i="4"/>
  <c r="D32" i="4"/>
  <c r="L32" i="4"/>
  <c r="T32" i="4"/>
  <c r="D60" i="4"/>
  <c r="L60" i="4"/>
  <c r="T60" i="4"/>
  <c r="D71" i="4"/>
  <c r="L71" i="4"/>
  <c r="H106" i="4"/>
  <c r="P106" i="4"/>
  <c r="T16" i="4"/>
  <c r="H29" i="4"/>
  <c r="P71" i="4"/>
  <c r="D86" i="4"/>
  <c r="L86" i="4"/>
  <c r="H91" i="4"/>
  <c r="P91" i="4"/>
  <c r="D106" i="4"/>
  <c r="T106" i="4"/>
  <c r="H125" i="4"/>
  <c r="L125" i="4"/>
  <c r="H86" i="4"/>
  <c r="P86" i="4"/>
  <c r="D91" i="4"/>
  <c r="L130" i="4"/>
  <c r="T130" i="4"/>
  <c r="H40" i="4"/>
  <c r="P40" i="4"/>
  <c r="H50" i="4"/>
  <c r="P50" i="4"/>
  <c r="D16" i="4"/>
  <c r="D29" i="4"/>
  <c r="P29" i="4"/>
  <c r="D40" i="4"/>
  <c r="L40" i="4"/>
  <c r="T40" i="4"/>
  <c r="D50" i="4"/>
  <c r="L50" i="4"/>
  <c r="T50" i="4"/>
  <c r="H71" i="4"/>
  <c r="T71" i="4"/>
  <c r="T86" i="4"/>
  <c r="L91" i="4"/>
  <c r="L106" i="4"/>
  <c r="H109" i="4"/>
  <c r="P109" i="4"/>
  <c r="D125" i="4"/>
  <c r="D130" i="4"/>
  <c r="P130" i="4"/>
  <c r="D14" i="4"/>
  <c r="L14" i="4"/>
  <c r="T14" i="4"/>
  <c r="L45" i="4"/>
  <c r="D74" i="4"/>
  <c r="L74" i="4"/>
  <c r="T74" i="4"/>
  <c r="H94" i="4"/>
  <c r="P94" i="4"/>
  <c r="D115" i="4"/>
  <c r="H32" i="4"/>
  <c r="P32" i="4"/>
  <c r="H60" i="4"/>
  <c r="P60" i="4"/>
  <c r="H80" i="4"/>
  <c r="P80" i="4"/>
  <c r="D100" i="4"/>
  <c r="L100" i="4"/>
  <c r="T100" i="4"/>
  <c r="D109" i="4"/>
  <c r="L109" i="4"/>
  <c r="T109" i="4"/>
  <c r="H14" i="4"/>
  <c r="P14" i="4"/>
  <c r="H74" i="4"/>
  <c r="P74" i="4"/>
  <c r="D94" i="4"/>
  <c r="L94" i="4"/>
  <c r="T94" i="4"/>
  <c r="H115" i="4"/>
  <c r="P115" i="4"/>
</calcChain>
</file>

<file path=xl/sharedStrings.xml><?xml version="1.0" encoding="utf-8"?>
<sst xmlns="http://schemas.openxmlformats.org/spreadsheetml/2006/main" count="1000" uniqueCount="194">
  <si>
    <t>SOCIETA' DI CAPITALE</t>
  </si>
  <si>
    <t>SOCIETA' DI PERSONE</t>
  </si>
  <si>
    <t>IMPRESE INDIVIDUALI</t>
  </si>
  <si>
    <t>ALTRE FORME</t>
  </si>
  <si>
    <t>totale</t>
  </si>
  <si>
    <t>Iscrizioni</t>
  </si>
  <si>
    <t>Cessazioni</t>
  </si>
  <si>
    <t>saldo</t>
  </si>
  <si>
    <t>Piemonte</t>
  </si>
  <si>
    <t>Valle d'Aosta</t>
  </si>
  <si>
    <t>Lombardia</t>
  </si>
  <si>
    <t>Trentino</t>
  </si>
  <si>
    <t>Veneto</t>
  </si>
  <si>
    <t>Friuli V.Giulia</t>
  </si>
  <si>
    <t>Liguria</t>
  </si>
  <si>
    <t>Emilia Romagna</t>
  </si>
  <si>
    <t>Toscana</t>
  </si>
  <si>
    <t>Umbria</t>
  </si>
  <si>
    <t>Marche</t>
  </si>
  <si>
    <t>Lazio</t>
  </si>
  <si>
    <t>Abruzzo</t>
  </si>
  <si>
    <t>Molise</t>
  </si>
  <si>
    <t>Campania</t>
  </si>
  <si>
    <t>Puglia</t>
  </si>
  <si>
    <t>Basilicata</t>
  </si>
  <si>
    <t>Calabria</t>
  </si>
  <si>
    <t>Sicilia</t>
  </si>
  <si>
    <t>Sardegna</t>
  </si>
  <si>
    <t>Centro</t>
  </si>
  <si>
    <t>Sud e Isole</t>
  </si>
  <si>
    <t>Societa' Di Capitale</t>
  </si>
  <si>
    <t>Societa' Di Persone</t>
  </si>
  <si>
    <t>Imprese Individuali</t>
  </si>
  <si>
    <t>Altre Forme</t>
  </si>
  <si>
    <t>Tab 1 - Totale ristorazione</t>
  </si>
  <si>
    <t>Tab 2 - Totale ristorazione</t>
  </si>
  <si>
    <t>Nord Ovest</t>
  </si>
  <si>
    <t>Nord Est</t>
  </si>
  <si>
    <t>Ristoranti e attività di ristorazione mobile</t>
  </si>
  <si>
    <t>Totale ristorazione</t>
  </si>
  <si>
    <t/>
  </si>
  <si>
    <t>TOTALE</t>
  </si>
  <si>
    <t>Provincia</t>
  </si>
  <si>
    <t xml:space="preserve">Mense e catering </t>
  </si>
  <si>
    <t>Bar e caffè</t>
  </si>
  <si>
    <t>-</t>
  </si>
  <si>
    <t>Tab 3 - Ristoranti e attività di ristorazione mobile</t>
  </si>
  <si>
    <t>Tab 4 - Ristoranti e attività di ristorazione mobile</t>
  </si>
  <si>
    <t xml:space="preserve">Tab 5 - Mense e catering </t>
  </si>
  <si>
    <t xml:space="preserve">Tab 6 - Mense e catering </t>
  </si>
  <si>
    <t>Tab 7 - Bar e caffè</t>
  </si>
  <si>
    <t>Tab 8 - Bar e caffè</t>
  </si>
  <si>
    <t>Movimprese 2015</t>
  </si>
  <si>
    <t xml:space="preserve">Tab - 1 </t>
  </si>
  <si>
    <t>Tab - 2</t>
  </si>
  <si>
    <t>Tab - 3</t>
  </si>
  <si>
    <t>Tab - 4</t>
  </si>
  <si>
    <t>Tab - 5</t>
  </si>
  <si>
    <t>Tab - 6</t>
  </si>
  <si>
    <t>Tab - 7</t>
  </si>
  <si>
    <t>Tab - 8</t>
  </si>
  <si>
    <t>Tab - 9</t>
  </si>
  <si>
    <t>Tab - 10</t>
  </si>
  <si>
    <t>Tab - 11</t>
  </si>
  <si>
    <t>Totale ristorazione - imprese iscritte e cessate anno 2015 per regione</t>
  </si>
  <si>
    <t>Totale ristorazione - imprese iscritte e cessate anno 2015 per provincia</t>
  </si>
  <si>
    <t>Ristoranti e attività di ristorazione mobile -  imprese iscritte e cessate anno 2015 per provincia</t>
  </si>
  <si>
    <t>Mense e catering - imprese iscritte e cessate anno 2015 per provincia</t>
  </si>
  <si>
    <t>Bar e caffè - imprese iscritte e cessate anno 2015 per provincia</t>
  </si>
  <si>
    <t>Ristoranti e attività di ristorazione mobile - imprese iscritte e cessate anno 2015 per regione</t>
  </si>
  <si>
    <t>Mense e catering - imprese iscritte e cessate anno 2015 per regione</t>
  </si>
  <si>
    <t>Bar e caffè - imprese iscritte e cessate anno 2015 per regione</t>
  </si>
  <si>
    <t xml:space="preserve">Tab 9 - Tasso di imprenditorialità </t>
  </si>
  <si>
    <t>Tasso di imprenditorialità</t>
  </si>
  <si>
    <t>Tab  10 - Tasso di natalità</t>
  </si>
  <si>
    <t>Tasso di natalità</t>
  </si>
  <si>
    <t>Tab 11 - Tasso di mortalità</t>
  </si>
  <si>
    <t>Tasso di mortalità</t>
  </si>
  <si>
    <t>imprese iscritte e cessate* anno 2015 per provincia</t>
  </si>
  <si>
    <t>Fonte: elaborazione C.S. Fipe su dati Infocamere</t>
  </si>
  <si>
    <t>(*) al lordo delle cessate di ufficio</t>
  </si>
  <si>
    <t>Alessandria</t>
  </si>
  <si>
    <t>Asti</t>
  </si>
  <si>
    <t>Biella</t>
  </si>
  <si>
    <t>Cuneo</t>
  </si>
  <si>
    <t>Novara</t>
  </si>
  <si>
    <t>Torino</t>
  </si>
  <si>
    <t>Verbania</t>
  </si>
  <si>
    <t>Vercelli</t>
  </si>
  <si>
    <t>Aosta</t>
  </si>
  <si>
    <t>Valle D'Aosta</t>
  </si>
  <si>
    <t>Bergamo</t>
  </si>
  <si>
    <t>Brescia</t>
  </si>
  <si>
    <t>Como</t>
  </si>
  <si>
    <t>Cremona</t>
  </si>
  <si>
    <t>Lecco</t>
  </si>
  <si>
    <t>Lodi</t>
  </si>
  <si>
    <t>Milano</t>
  </si>
  <si>
    <t>Mantova</t>
  </si>
  <si>
    <t>Pavia</t>
  </si>
  <si>
    <t>Sondrio</t>
  </si>
  <si>
    <t>Varese</t>
  </si>
  <si>
    <t>Bolzano</t>
  </si>
  <si>
    <t>Trento</t>
  </si>
  <si>
    <t>Belluno</t>
  </si>
  <si>
    <t>Padova</t>
  </si>
  <si>
    <t>Rovigo</t>
  </si>
  <si>
    <t>Treviso</t>
  </si>
  <si>
    <t>Venezia</t>
  </si>
  <si>
    <t>Vicenza</t>
  </si>
  <si>
    <t>Verona</t>
  </si>
  <si>
    <t>Gorizia</t>
  </si>
  <si>
    <t>Pordenone</t>
  </si>
  <si>
    <t>Trieste</t>
  </si>
  <si>
    <t>Udine</t>
  </si>
  <si>
    <t>Genova</t>
  </si>
  <si>
    <t>Imperia</t>
  </si>
  <si>
    <t>La Spezia</t>
  </si>
  <si>
    <t>Savona</t>
  </si>
  <si>
    <t>Bologna</t>
  </si>
  <si>
    <t>Ferrara</t>
  </si>
  <si>
    <t>Forli' - Cesena</t>
  </si>
  <si>
    <t>Modena</t>
  </si>
  <si>
    <t>Piacenza</t>
  </si>
  <si>
    <t>Parma</t>
  </si>
  <si>
    <t>Ravenna</t>
  </si>
  <si>
    <t>Reggio Emilia</t>
  </si>
  <si>
    <t>Rimini</t>
  </si>
  <si>
    <t>Arezzo</t>
  </si>
  <si>
    <t>Firenze</t>
  </si>
  <si>
    <t>Grosseto</t>
  </si>
  <si>
    <t>Livorno</t>
  </si>
  <si>
    <t>Lucca</t>
  </si>
  <si>
    <t>Massa Carrara</t>
  </si>
  <si>
    <t>Pisa</t>
  </si>
  <si>
    <t>Prato</t>
  </si>
  <si>
    <t>Pistoia</t>
  </si>
  <si>
    <t>Siena</t>
  </si>
  <si>
    <t>Perugia</t>
  </si>
  <si>
    <t>Terni</t>
  </si>
  <si>
    <t>Ancona</t>
  </si>
  <si>
    <t>Ascoli Piceno</t>
  </si>
  <si>
    <t>Macerata</t>
  </si>
  <si>
    <t>Fermo</t>
  </si>
  <si>
    <t>Frosinone</t>
  </si>
  <si>
    <t>Latina</t>
  </si>
  <si>
    <t>Rieti</t>
  </si>
  <si>
    <t>Roma</t>
  </si>
  <si>
    <t>Viterbo</t>
  </si>
  <si>
    <t>L'Aquila</t>
  </si>
  <si>
    <t>Chieti</t>
  </si>
  <si>
    <t>Pescara</t>
  </si>
  <si>
    <t>Teramo</t>
  </si>
  <si>
    <t>Campobasso</t>
  </si>
  <si>
    <t>Isernia</t>
  </si>
  <si>
    <t>Avellino</t>
  </si>
  <si>
    <t>Benevento</t>
  </si>
  <si>
    <t>Caserta</t>
  </si>
  <si>
    <t>Napoli</t>
  </si>
  <si>
    <t>Salerno</t>
  </si>
  <si>
    <t>Bari</t>
  </si>
  <si>
    <t>Brindisi</t>
  </si>
  <si>
    <t>Foggia</t>
  </si>
  <si>
    <t>Lecce</t>
  </si>
  <si>
    <t>Taranto</t>
  </si>
  <si>
    <t>Matera</t>
  </si>
  <si>
    <t>Potenza</t>
  </si>
  <si>
    <t>Cosenza</t>
  </si>
  <si>
    <t>Catanzaro</t>
  </si>
  <si>
    <t>Crotone</t>
  </si>
  <si>
    <t>Vibo Valentia</t>
  </si>
  <si>
    <t>Agrigento</t>
  </si>
  <si>
    <t>Caltanissetta</t>
  </si>
  <si>
    <t>Catania</t>
  </si>
  <si>
    <t>Enna</t>
  </si>
  <si>
    <t>Messina</t>
  </si>
  <si>
    <t>Palermo</t>
  </si>
  <si>
    <t>Ragusa</t>
  </si>
  <si>
    <t>Siracusa</t>
  </si>
  <si>
    <t>Trapani</t>
  </si>
  <si>
    <t>Cagliari</t>
  </si>
  <si>
    <t>Nuoro</t>
  </si>
  <si>
    <t>Oristano</t>
  </si>
  <si>
    <t>Sassari</t>
  </si>
  <si>
    <t>Monza e Brianza</t>
  </si>
  <si>
    <t>Trentino A.A.</t>
  </si>
  <si>
    <t>Reggio di Calabria</t>
  </si>
  <si>
    <t>Pesaro e Urbino</t>
  </si>
  <si>
    <t>Regione</t>
  </si>
  <si>
    <t>imprese iscritte e cessate* anno 2015 per regione</t>
  </si>
  <si>
    <t>ITALIA</t>
  </si>
  <si>
    <t>(imprese iscritte -imprese cessate* /imprese attive)x100</t>
  </si>
  <si>
    <t>(Imprese iscritte /imprese attive)x100</t>
  </si>
  <si>
    <t>(Imprese cessate* /imprese attive)x100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</si>
</sst>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_-* #,##0_-;\-* #,##0_-;_-* &quot;-&quot;??_-;_-@_-"/>
    <numFmt numFmtId="166" formatCode="0.0"/>
    <numFmt numFmtId="167" formatCode="#,##0.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.5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54"/>
      </left>
      <right/>
      <top/>
      <bottom style="thin">
        <color indexed="54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54"/>
      </bottom>
      <diagonal/>
    </border>
    <border>
      <left style="thin">
        <color indexed="64"/>
      </left>
      <right/>
      <top/>
      <bottom style="thin">
        <color indexed="54"/>
      </bottom>
      <diagonal/>
    </border>
    <border>
      <left/>
      <right style="thin">
        <color indexed="54"/>
      </right>
      <top/>
      <bottom style="thin">
        <color indexed="64"/>
      </bottom>
      <diagonal/>
    </border>
    <border>
      <left/>
      <right style="thin">
        <color indexed="5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8" fillId="0" borderId="0"/>
  </cellStyleXfs>
  <cellXfs count="55">
    <xf numFmtId="0" fontId="0" fillId="0" borderId="0" xfId="0"/>
    <xf numFmtId="0" fontId="3" fillId="0" borderId="0" xfId="0" applyFont="1" applyAlignment="1">
      <alignment horizontal="left" vertical="center" readingOrder="1"/>
    </xf>
    <xf numFmtId="0" fontId="4" fillId="0" borderId="0" xfId="0" applyFont="1" applyAlignment="1">
      <alignment horizontal="left"/>
    </xf>
    <xf numFmtId="0" fontId="4" fillId="2" borderId="0" xfId="0" applyFont="1" applyFill="1"/>
    <xf numFmtId="0" fontId="5" fillId="3" borderId="3" xfId="0" applyFont="1" applyFill="1" applyBorder="1" applyAlignment="1">
      <alignment horizontal="center" vertical="top" wrapText="1"/>
    </xf>
    <xf numFmtId="164" fontId="0" fillId="0" borderId="0" xfId="1" applyNumberFormat="1" applyFont="1"/>
    <xf numFmtId="0" fontId="2" fillId="0" borderId="0" xfId="0" applyFont="1"/>
    <xf numFmtId="164" fontId="2" fillId="0" borderId="0" xfId="1" applyNumberFormat="1" applyFont="1"/>
    <xf numFmtId="3" fontId="7" fillId="3" borderId="4" xfId="0" applyNumberFormat="1" applyFont="1" applyFill="1" applyBorder="1" applyAlignment="1">
      <alignment horizontal="right"/>
    </xf>
    <xf numFmtId="164" fontId="0" fillId="0" borderId="0" xfId="0" applyNumberFormat="1"/>
    <xf numFmtId="3" fontId="9" fillId="0" borderId="0" xfId="2" applyNumberFormat="1" applyFont="1" applyBorder="1" applyAlignment="1">
      <alignment horizontal="right"/>
    </xf>
    <xf numFmtId="3" fontId="9" fillId="0" borderId="5" xfId="2" applyNumberFormat="1" applyFont="1" applyBorder="1" applyAlignment="1">
      <alignment horizontal="right"/>
    </xf>
    <xf numFmtId="3" fontId="6" fillId="0" borderId="6" xfId="0" applyNumberFormat="1" applyFont="1" applyFill="1" applyBorder="1" applyAlignment="1">
      <alignment horizontal="right"/>
    </xf>
    <xf numFmtId="3" fontId="6" fillId="0" borderId="0" xfId="0" applyNumberFormat="1" applyFont="1" applyBorder="1" applyAlignment="1">
      <alignment horizontal="right"/>
    </xf>
    <xf numFmtId="3" fontId="0" fillId="0" borderId="0" xfId="0" applyNumberFormat="1"/>
    <xf numFmtId="165" fontId="0" fillId="0" borderId="0" xfId="1" applyNumberFormat="1" applyFont="1"/>
    <xf numFmtId="166" fontId="0" fillId="0" borderId="0" xfId="0" applyNumberFormat="1"/>
    <xf numFmtId="167" fontId="6" fillId="0" borderId="0" xfId="0" applyNumberFormat="1" applyFont="1" applyFill="1" applyBorder="1" applyAlignment="1">
      <alignment horizontal="right"/>
    </xf>
    <xf numFmtId="167" fontId="5" fillId="3" borderId="4" xfId="0" applyNumberFormat="1" applyFont="1" applyFill="1" applyBorder="1" applyAlignment="1"/>
    <xf numFmtId="3" fontId="10" fillId="3" borderId="4" xfId="0" applyNumberFormat="1" applyFont="1" applyFill="1" applyBorder="1" applyAlignment="1">
      <alignment horizontal="left"/>
    </xf>
    <xf numFmtId="3" fontId="11" fillId="0" borderId="0" xfId="0" applyNumberFormat="1" applyFont="1" applyBorder="1" applyAlignment="1">
      <alignment horizontal="left"/>
    </xf>
    <xf numFmtId="3" fontId="9" fillId="0" borderId="0" xfId="2" applyNumberFormat="1" applyFont="1" applyBorder="1" applyAlignment="1">
      <alignment horizontal="left"/>
    </xf>
    <xf numFmtId="3" fontId="9" fillId="0" borderId="0" xfId="2" applyNumberFormat="1" applyFont="1" applyFill="1" applyBorder="1" applyAlignment="1">
      <alignment horizontal="left"/>
    </xf>
    <xf numFmtId="3" fontId="11" fillId="0" borderId="6" xfId="0" applyNumberFormat="1" applyFont="1" applyFill="1" applyBorder="1" applyAlignment="1">
      <alignment horizontal="left"/>
    </xf>
    <xf numFmtId="3" fontId="9" fillId="0" borderId="5" xfId="2" applyNumberFormat="1" applyFont="1" applyBorder="1" applyAlignment="1">
      <alignment horizontal="left"/>
    </xf>
    <xf numFmtId="0" fontId="5" fillId="2" borderId="2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2" fillId="0" borderId="0" xfId="0" applyFont="1" applyAlignment="1">
      <alignment horizontal="left"/>
    </xf>
    <xf numFmtId="0" fontId="0" fillId="0" borderId="0" xfId="0" applyAlignment="1"/>
    <xf numFmtId="0" fontId="5" fillId="2" borderId="2" xfId="0" applyFont="1" applyFill="1" applyBorder="1" applyAlignment="1">
      <alignment horizontal="center" vertical="top" wrapText="1"/>
    </xf>
    <xf numFmtId="0" fontId="2" fillId="2" borderId="0" xfId="0" applyFont="1" applyFill="1"/>
    <xf numFmtId="0" fontId="2" fillId="3" borderId="0" xfId="0" applyFont="1" applyFill="1"/>
    <xf numFmtId="0" fontId="0" fillId="0" borderId="0" xfId="0" applyFill="1"/>
    <xf numFmtId="167" fontId="5" fillId="0" borderId="0" xfId="0" applyNumberFormat="1" applyFont="1" applyFill="1" applyBorder="1" applyAlignment="1"/>
    <xf numFmtId="167" fontId="5" fillId="0" borderId="4" xfId="0" applyNumberFormat="1" applyFont="1" applyFill="1" applyBorder="1" applyAlignment="1"/>
    <xf numFmtId="0" fontId="5" fillId="0" borderId="2" xfId="0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3" fontId="9" fillId="0" borderId="0" xfId="2" applyNumberFormat="1" applyFont="1" applyFill="1" applyBorder="1" applyAlignment="1">
      <alignment horizontal="right"/>
    </xf>
    <xf numFmtId="3" fontId="7" fillId="0" borderId="4" xfId="0" applyNumberFormat="1" applyFont="1" applyFill="1" applyBorder="1" applyAlignment="1">
      <alignment horizontal="right"/>
    </xf>
    <xf numFmtId="3" fontId="9" fillId="0" borderId="5" xfId="2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0" fontId="13" fillId="0" borderId="0" xfId="0" applyFont="1" applyAlignment="1">
      <alignment horizontal="left" vertical="center" readingOrder="1"/>
    </xf>
    <xf numFmtId="0" fontId="14" fillId="0" borderId="0" xfId="0" applyFont="1" applyAlignment="1">
      <alignment horizontal="left" vertical="center" readingOrder="1"/>
    </xf>
    <xf numFmtId="0" fontId="15" fillId="0" borderId="0" xfId="0" applyFont="1"/>
    <xf numFmtId="0" fontId="4" fillId="2" borderId="10" xfId="0" applyFont="1" applyFill="1" applyBorder="1"/>
    <xf numFmtId="0" fontId="12" fillId="3" borderId="0" xfId="0" applyFont="1" applyFill="1"/>
    <xf numFmtId="0" fontId="12" fillId="3" borderId="9" xfId="0" applyFont="1" applyFill="1" applyBorder="1"/>
    <xf numFmtId="0" fontId="16" fillId="3" borderId="3" xfId="0" applyFont="1" applyFill="1" applyBorder="1" applyAlignment="1">
      <alignment horizontal="center" vertical="top" wrapText="1"/>
    </xf>
    <xf numFmtId="3" fontId="10" fillId="3" borderId="4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</cellXfs>
  <cellStyles count="3">
    <cellStyle name="Migliaia" xfId="1" builtinId="3"/>
    <cellStyle name="Normale" xfId="0" builtinId="0"/>
    <cellStyle name="Normale_OUTPUT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Servizi di ristorazione</a:t>
            </a:r>
          </a:p>
          <a:p>
            <a:pPr>
              <a:defRPr sz="1100"/>
            </a:pPr>
            <a:r>
              <a:rPr lang="it-IT" sz="1100"/>
              <a:t>movimprese 2015</a:t>
            </a:r>
          </a:p>
        </c:rich>
      </c:tx>
      <c:layout>
        <c:manualLayout>
          <c:xMode val="edge"/>
          <c:yMode val="edge"/>
          <c:x val="0.41490266841644796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'Tab 2'!$R$5:$T$5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'Tab 2'!$R$31:$T$31</c:f>
              <c:numCache>
                <c:formatCode>#,##0</c:formatCode>
                <c:ptCount val="3"/>
                <c:pt idx="0">
                  <c:v>16286</c:v>
                </c:pt>
                <c:pt idx="1">
                  <c:v>27006</c:v>
                </c:pt>
                <c:pt idx="2">
                  <c:v>-10720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222628840"/>
        <c:axId val="222666984"/>
      </c:barChart>
      <c:catAx>
        <c:axId val="222628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2666984"/>
        <c:crosses val="autoZero"/>
        <c:auto val="1"/>
        <c:lblAlgn val="ctr"/>
        <c:lblOffset val="100"/>
        <c:noMultiLvlLbl val="0"/>
      </c:catAx>
      <c:valAx>
        <c:axId val="222666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crossAx val="222628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it-IT" sz="1050"/>
              <a:t>Ristoranti e attività di ristorazione mobile</a:t>
            </a:r>
          </a:p>
          <a:p>
            <a:pPr>
              <a:defRPr sz="1050"/>
            </a:pPr>
            <a:r>
              <a:rPr lang="it-IT" sz="1050"/>
              <a:t>movimprese 2015</a:t>
            </a:r>
          </a:p>
        </c:rich>
      </c:tx>
      <c:layout>
        <c:manualLayout>
          <c:xMode val="edge"/>
          <c:yMode val="edge"/>
          <c:x val="0.24823600174978128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75000"/>
              </a:schemeClr>
            </a:soli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[1]regione!$N$4:$P$4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[1]regione!$N$29:$P$29</c:f>
              <c:numCache>
                <c:formatCode>General</c:formatCode>
                <c:ptCount val="3"/>
                <c:pt idx="0">
                  <c:v>8627</c:v>
                </c:pt>
                <c:pt idx="1">
                  <c:v>13656</c:v>
                </c:pt>
                <c:pt idx="2">
                  <c:v>-5029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222316120"/>
        <c:axId val="222808592"/>
      </c:barChart>
      <c:catAx>
        <c:axId val="222316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2808592"/>
        <c:crosses val="autoZero"/>
        <c:auto val="1"/>
        <c:lblAlgn val="ctr"/>
        <c:lblOffset val="100"/>
        <c:noMultiLvlLbl val="0"/>
      </c:catAx>
      <c:valAx>
        <c:axId val="2228085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222316120"/>
        <c:crosses val="autoZero"/>
        <c:crossBetween val="between"/>
      </c:valAx>
    </c:plotArea>
    <c:plotVisOnly val="1"/>
    <c:dispBlanksAs val="gap"/>
    <c:showDLblsOverMax val="0"/>
  </c:chart>
  <c:spPr>
    <a:noFill/>
    <a:ln>
      <a:solidFill>
        <a:schemeClr val="bg1">
          <a:lumMod val="50000"/>
        </a:schemeClr>
      </a:solidFill>
    </a:ln>
  </c:spPr>
  <c:printSettings>
    <c:headerFooter/>
    <c:pageMargins b="0.75" l="0.7" r="0.7" t="0.75" header="0.3" footer="0.3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Mense e catering </a:t>
            </a:r>
          </a:p>
          <a:p>
            <a:pPr>
              <a:defRPr sz="1100"/>
            </a:pPr>
            <a:r>
              <a:rPr lang="it-IT" sz="1100"/>
              <a:t>movimprese 2015</a:t>
            </a:r>
          </a:p>
        </c:rich>
      </c:tx>
      <c:layout>
        <c:manualLayout>
          <c:xMode val="edge"/>
          <c:yMode val="edge"/>
          <c:x val="0.40934711286089237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671057159521726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[2]regione!$N$4:$P$4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[2]regione!$N$25:$P$25</c:f>
              <c:numCache>
                <c:formatCode>General</c:formatCode>
                <c:ptCount val="3"/>
                <c:pt idx="0">
                  <c:v>102</c:v>
                </c:pt>
                <c:pt idx="1">
                  <c:v>229</c:v>
                </c:pt>
                <c:pt idx="2">
                  <c:v>-127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222756888"/>
        <c:axId val="222988280"/>
      </c:barChart>
      <c:catAx>
        <c:axId val="222756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2988280"/>
        <c:crosses val="autoZero"/>
        <c:auto val="1"/>
        <c:lblAlgn val="ctr"/>
        <c:lblOffset val="100"/>
        <c:noMultiLvlLbl val="0"/>
      </c:catAx>
      <c:valAx>
        <c:axId val="22298828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2227568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28"/>
    </mc:Choice>
    <mc:Fallback>
      <c:style val="28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it-IT" sz="1100"/>
              <a:t>Bar e caffè</a:t>
            </a:r>
          </a:p>
          <a:p>
            <a:pPr>
              <a:defRPr sz="1100"/>
            </a:pPr>
            <a:r>
              <a:rPr lang="it-IT" sz="1100"/>
              <a:t>movimprese 2015</a:t>
            </a:r>
          </a:p>
        </c:rich>
      </c:tx>
      <c:layout>
        <c:manualLayout>
          <c:xMode val="edge"/>
          <c:yMode val="edge"/>
          <c:x val="0.33990266841644795"/>
          <c:y val="0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3.0555555555555555E-2"/>
          <c:y val="0.18055555555555555"/>
          <c:w val="0.93888888888888888"/>
          <c:h val="0.7034645669291338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[3]regione!$N$4:$P$4</c:f>
              <c:strCache>
                <c:ptCount val="3"/>
                <c:pt idx="0">
                  <c:v>Iscrizioni</c:v>
                </c:pt>
                <c:pt idx="1">
                  <c:v>Cessazioni</c:v>
                </c:pt>
                <c:pt idx="2">
                  <c:v>saldo</c:v>
                </c:pt>
              </c:strCache>
            </c:strRef>
          </c:cat>
          <c:val>
            <c:numRef>
              <c:f>[3]regione!$N$25:$P$25</c:f>
              <c:numCache>
                <c:formatCode>General</c:formatCode>
                <c:ptCount val="3"/>
                <c:pt idx="0">
                  <c:v>7557</c:v>
                </c:pt>
                <c:pt idx="1">
                  <c:v>13121</c:v>
                </c:pt>
                <c:pt idx="2">
                  <c:v>-5564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13"/>
        <c:axId val="223304992"/>
        <c:axId val="222733360"/>
      </c:barChart>
      <c:catAx>
        <c:axId val="2233049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low"/>
        <c:crossAx val="222733360"/>
        <c:crosses val="autoZero"/>
        <c:auto val="1"/>
        <c:lblAlgn val="ctr"/>
        <c:lblOffset val="100"/>
        <c:noMultiLvlLbl val="0"/>
      </c:catAx>
      <c:valAx>
        <c:axId val="222733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one"/>
        <c:crossAx val="2233049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186266</xdr:colOff>
      <xdr:row>33</xdr:row>
      <xdr:rowOff>76201</xdr:rowOff>
    </xdr:from>
    <xdr:to>
      <xdr:col>11</xdr:col>
      <xdr:colOff>406399</xdr:colOff>
      <xdr:row>48</xdr:row>
      <xdr:rowOff>88901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289560</xdr:colOff>
      <xdr:row>34</xdr:row>
      <xdr:rowOff>114300</xdr:rowOff>
    </xdr:from>
    <xdr:to>
      <xdr:col>13</xdr:col>
      <xdr:colOff>502920</xdr:colOff>
      <xdr:row>49</xdr:row>
      <xdr:rowOff>165100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33</xdr:row>
      <xdr:rowOff>0</xdr:rowOff>
    </xdr:from>
    <xdr:to>
      <xdr:col>14</xdr:col>
      <xdr:colOff>152400</xdr:colOff>
      <xdr:row>48</xdr:row>
      <xdr:rowOff>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0.92778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25" y="2545081"/>
          <a:ext cx="2400300" cy="1981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548640</xdr:colOff>
      <xdr:row>33</xdr:row>
      <xdr:rowOff>144780</xdr:rowOff>
    </xdr:from>
    <xdr:to>
      <xdr:col>15</xdr:col>
      <xdr:colOff>167640</xdr:colOff>
      <xdr:row>53</xdr:row>
      <xdr:rowOff>7620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0.05333</cdr:x>
      <cdr:y>0.94583</cdr:y>
    </cdr:from>
    <cdr:to>
      <cdr:x>0.57833</cdr:x>
      <cdr:y>1</cdr:y>
    </cdr:to>
    <cdr:sp macro="" textlink="">
      <cdr:nvSpPr>
        <cdr:cNvPr id="2" name="CasellaDiTesto 1"/>
        <cdr:cNvSpPr txBox="1"/>
      </cdr:nvSpPr>
      <cdr:spPr>
        <a:xfrm xmlns:a="http://schemas.openxmlformats.org/drawingml/2006/main">
          <a:off x="243840" y="2594610"/>
          <a:ext cx="2400300" cy="14859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it-IT" sz="800"/>
            <a:t>Fonte: elaborazione C.S.Fipe su dati Infocamere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%20STUDI/Fonte%20dati/Infocamere/movimprese/2015/56_1_ristoranti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%20STUDI/Fonte%20dati/Infocamere/movimprese/2015/56.2_ristocollettiva20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FFICIO%20STUDI/Fonte%20dati/Infocamere/movimprese/2015/56.3_bar%20e%20caffe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ss nn uff"/>
      <sheetName val="saldo"/>
      <sheetName val="regione"/>
      <sheetName val="tassi"/>
      <sheetName val="Foglio1"/>
    </sheetNames>
    <sheetDataSet>
      <sheetData sheetId="0"/>
      <sheetData sheetId="1"/>
      <sheetData sheetId="2">
        <row r="4">
          <cell r="N4" t="str">
            <v>Iscrizioni</v>
          </cell>
          <cell r="O4" t="str">
            <v>Cessazioni</v>
          </cell>
          <cell r="P4" t="str">
            <v>saldo</v>
          </cell>
        </row>
        <row r="29">
          <cell r="N29">
            <v>8627</v>
          </cell>
          <cell r="O29">
            <v>13656</v>
          </cell>
          <cell r="P29">
            <v>-5029</v>
          </cell>
        </row>
      </sheetData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ss uff"/>
      <sheetName val="saldo"/>
      <sheetName val="regione"/>
      <sheetName val="tassi"/>
    </sheetNames>
    <sheetDataSet>
      <sheetData sheetId="0"/>
      <sheetData sheetId="1"/>
      <sheetData sheetId="2">
        <row r="4">
          <cell r="N4" t="str">
            <v>Iscrizioni</v>
          </cell>
          <cell r="O4" t="str">
            <v>Cessazioni</v>
          </cell>
          <cell r="P4" t="str">
            <v>saldo</v>
          </cell>
        </row>
        <row r="25">
          <cell r="N25">
            <v>102</v>
          </cell>
          <cell r="O25">
            <v>229</v>
          </cell>
          <cell r="P25">
            <v>-127</v>
          </cell>
        </row>
      </sheetData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glio2"/>
      <sheetName val="Foglio3"/>
      <sheetName val="regione"/>
      <sheetName val="tassi"/>
      <sheetName val="Foglio7"/>
    </sheetNames>
    <sheetDataSet>
      <sheetData sheetId="0"/>
      <sheetData sheetId="1"/>
      <sheetData sheetId="2">
        <row r="4">
          <cell r="N4" t="str">
            <v>Iscrizioni</v>
          </cell>
          <cell r="O4" t="str">
            <v>Cessazioni</v>
          </cell>
          <cell r="P4" t="str">
            <v>saldo</v>
          </cell>
        </row>
        <row r="25">
          <cell r="N25">
            <v>7557</v>
          </cell>
          <cell r="O25">
            <v>13121</v>
          </cell>
          <cell r="P25">
            <v>-5564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tabSelected="1" workbookViewId="0">
      <selection activeCell="A4" sqref="A4"/>
    </sheetView>
  </sheetViews>
  <sheetFormatPr defaultRowHeight="15" x14ac:dyDescent="0.25"/>
  <cols>
    <col min="2" max="2" width="78.85546875" bestFit="1" customWidth="1"/>
  </cols>
  <sheetData>
    <row r="1" spans="1:2" ht="14.45" x14ac:dyDescent="0.3">
      <c r="A1" s="6" t="s">
        <v>52</v>
      </c>
    </row>
    <row r="3" spans="1:2" ht="14.45" x14ac:dyDescent="0.3">
      <c r="A3" t="s">
        <v>53</v>
      </c>
      <c r="B3" t="s">
        <v>65</v>
      </c>
    </row>
    <row r="4" spans="1:2" ht="14.45" x14ac:dyDescent="0.3">
      <c r="A4" t="s">
        <v>54</v>
      </c>
      <c r="B4" t="s">
        <v>64</v>
      </c>
    </row>
    <row r="5" spans="1:2" x14ac:dyDescent="0.25">
      <c r="A5" t="s">
        <v>55</v>
      </c>
      <c r="B5" t="s">
        <v>66</v>
      </c>
    </row>
    <row r="6" spans="1:2" x14ac:dyDescent="0.25">
      <c r="A6" t="s">
        <v>56</v>
      </c>
      <c r="B6" t="s">
        <v>69</v>
      </c>
    </row>
    <row r="7" spans="1:2" ht="14.45" x14ac:dyDescent="0.3">
      <c r="A7" t="s">
        <v>57</v>
      </c>
      <c r="B7" t="s">
        <v>67</v>
      </c>
    </row>
    <row r="8" spans="1:2" ht="14.45" x14ac:dyDescent="0.3">
      <c r="A8" t="s">
        <v>58</v>
      </c>
      <c r="B8" t="s">
        <v>70</v>
      </c>
    </row>
    <row r="9" spans="1:2" x14ac:dyDescent="0.25">
      <c r="A9" t="s">
        <v>59</v>
      </c>
      <c r="B9" t="s">
        <v>68</v>
      </c>
    </row>
    <row r="10" spans="1:2" x14ac:dyDescent="0.25">
      <c r="A10" t="s">
        <v>60</v>
      </c>
      <c r="B10" t="s">
        <v>71</v>
      </c>
    </row>
    <row r="11" spans="1:2" x14ac:dyDescent="0.25">
      <c r="A11" t="s">
        <v>61</v>
      </c>
      <c r="B11" t="s">
        <v>73</v>
      </c>
    </row>
    <row r="12" spans="1:2" x14ac:dyDescent="0.25">
      <c r="A12" t="s">
        <v>62</v>
      </c>
      <c r="B12" t="s">
        <v>75</v>
      </c>
    </row>
    <row r="13" spans="1:2" x14ac:dyDescent="0.25">
      <c r="A13" t="s">
        <v>63</v>
      </c>
      <c r="B13" t="s">
        <v>77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selection activeCell="A2" sqref="A2"/>
    </sheetView>
  </sheetViews>
  <sheetFormatPr defaultRowHeight="15" x14ac:dyDescent="0.25"/>
  <cols>
    <col min="1" max="1" width="41" bestFit="1" customWidth="1"/>
    <col min="4" max="4" width="9.7109375" customWidth="1"/>
    <col min="7" max="7" width="0.5703125" style="32" customWidth="1"/>
    <col min="10" max="10" width="9.7109375" customWidth="1"/>
    <col min="13" max="13" width="0.42578125" customWidth="1"/>
    <col min="16" max="16" width="9.42578125" customWidth="1"/>
    <col min="19" max="19" width="0.28515625" customWidth="1"/>
    <col min="22" max="22" width="9.7109375" customWidth="1"/>
  </cols>
  <sheetData>
    <row r="1" spans="1:24" x14ac:dyDescent="0.25">
      <c r="A1" s="41" t="s">
        <v>72</v>
      </c>
    </row>
    <row r="2" spans="1:24" ht="14.45" x14ac:dyDescent="0.3">
      <c r="A2" s="42" t="s">
        <v>191</v>
      </c>
    </row>
    <row r="3" spans="1:24" ht="14.45" x14ac:dyDescent="0.3">
      <c r="A3" s="1"/>
    </row>
    <row r="4" spans="1:24" ht="14.45" customHeight="1" x14ac:dyDescent="0.25">
      <c r="A4" s="3"/>
      <c r="B4" s="49" t="s">
        <v>39</v>
      </c>
      <c r="C4" s="50"/>
      <c r="D4" s="50"/>
      <c r="E4" s="50"/>
      <c r="F4" s="50"/>
      <c r="G4" s="47"/>
      <c r="H4" s="49" t="s">
        <v>38</v>
      </c>
      <c r="I4" s="50"/>
      <c r="J4" s="50"/>
      <c r="K4" s="50"/>
      <c r="L4" s="50"/>
      <c r="M4" s="47"/>
      <c r="N4" s="49" t="s">
        <v>43</v>
      </c>
      <c r="O4" s="50"/>
      <c r="P4" s="50"/>
      <c r="Q4" s="50"/>
      <c r="R4" s="50"/>
      <c r="S4" s="47"/>
      <c r="T4" s="49" t="s">
        <v>44</v>
      </c>
      <c r="U4" s="50"/>
      <c r="V4" s="50"/>
      <c r="W4" s="50"/>
      <c r="X4" s="50"/>
    </row>
    <row r="5" spans="1:24" ht="41.45" x14ac:dyDescent="0.3">
      <c r="A5" s="46" t="s">
        <v>188</v>
      </c>
      <c r="B5" s="47" t="s">
        <v>30</v>
      </c>
      <c r="C5" s="47" t="s">
        <v>31</v>
      </c>
      <c r="D5" s="47" t="s">
        <v>32</v>
      </c>
      <c r="E5" s="47" t="s">
        <v>33</v>
      </c>
      <c r="F5" s="47" t="s">
        <v>4</v>
      </c>
      <c r="G5" s="47"/>
      <c r="H5" s="47" t="s">
        <v>30</v>
      </c>
      <c r="I5" s="47" t="s">
        <v>31</v>
      </c>
      <c r="J5" s="47" t="s">
        <v>32</v>
      </c>
      <c r="K5" s="47" t="s">
        <v>33</v>
      </c>
      <c r="L5" s="47" t="s">
        <v>4</v>
      </c>
      <c r="M5" s="47"/>
      <c r="N5" s="47" t="s">
        <v>30</v>
      </c>
      <c r="O5" s="47" t="s">
        <v>31</v>
      </c>
      <c r="P5" s="47" t="s">
        <v>32</v>
      </c>
      <c r="Q5" s="47" t="s">
        <v>33</v>
      </c>
      <c r="R5" s="47" t="s">
        <v>4</v>
      </c>
      <c r="S5" s="47"/>
      <c r="T5" s="47" t="s">
        <v>30</v>
      </c>
      <c r="U5" s="47" t="s">
        <v>31</v>
      </c>
      <c r="V5" s="47" t="s">
        <v>32</v>
      </c>
      <c r="W5" s="47" t="s">
        <v>33</v>
      </c>
      <c r="X5" s="47" t="s">
        <v>4</v>
      </c>
    </row>
    <row r="6" spans="1:24" ht="14.45" x14ac:dyDescent="0.3">
      <c r="A6" t="s">
        <v>8</v>
      </c>
      <c r="B6" s="17">
        <v>-1.0554089709762533</v>
      </c>
      <c r="C6" s="17">
        <v>-6.7770051904808541</v>
      </c>
      <c r="D6" s="17">
        <v>-2.4354561101549055</v>
      </c>
      <c r="E6" s="17">
        <v>8.3333333333333321</v>
      </c>
      <c r="F6" s="17">
        <v>-4.1230116648992583</v>
      </c>
      <c r="G6" s="17"/>
      <c r="H6" s="17">
        <v>-0.70175438596491224</v>
      </c>
      <c r="I6" s="17">
        <v>-6.9213842768553704</v>
      </c>
      <c r="J6" s="17">
        <v>-1.4010507880910683</v>
      </c>
      <c r="K6" s="17">
        <v>-2.8301886792452833</v>
      </c>
      <c r="L6" s="17">
        <v>-3.5526105700143704</v>
      </c>
      <c r="N6" s="17">
        <v>-6.3829787234042552</v>
      </c>
      <c r="O6" s="17">
        <v>-12.5</v>
      </c>
      <c r="P6" s="17">
        <v>0</v>
      </c>
      <c r="Q6" s="17">
        <v>-7.1428571428571423</v>
      </c>
      <c r="R6" s="17">
        <v>-6.0773480662983426</v>
      </c>
      <c r="T6" s="17">
        <v>-1.5841584158415842</v>
      </c>
      <c r="U6" s="17">
        <v>-8.9377133105802038</v>
      </c>
      <c r="V6" s="17">
        <v>-1.8560672386622308</v>
      </c>
      <c r="W6" s="17">
        <v>3.5087719298245612</v>
      </c>
      <c r="X6" s="17">
        <v>-4.8012343438010525</v>
      </c>
    </row>
    <row r="7" spans="1:24" ht="14.45" x14ac:dyDescent="0.3">
      <c r="A7" t="s">
        <v>9</v>
      </c>
      <c r="B7" s="17">
        <v>1.4084507042253522</v>
      </c>
      <c r="C7" s="17">
        <v>-2.214022140221402</v>
      </c>
      <c r="D7" s="17">
        <v>1.1857707509881421</v>
      </c>
      <c r="E7" s="17">
        <v>12.5</v>
      </c>
      <c r="F7" s="17">
        <v>-0.35492457852706299</v>
      </c>
      <c r="G7" s="17"/>
      <c r="H7" s="17">
        <v>2.083333333333333</v>
      </c>
      <c r="I7" s="17">
        <v>-4.5936395759717312</v>
      </c>
      <c r="J7" s="17">
        <v>-6.3909774436090219</v>
      </c>
      <c r="K7" s="17">
        <v>0</v>
      </c>
      <c r="L7" s="17">
        <v>-4.857621440536013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-3.4482758620689653</v>
      </c>
      <c r="U7" s="17">
        <v>-6.25</v>
      </c>
      <c r="V7" s="17">
        <v>-2.5974025974025974</v>
      </c>
      <c r="W7" s="17">
        <v>0</v>
      </c>
      <c r="X7" s="17">
        <v>-4.3392504930966469</v>
      </c>
    </row>
    <row r="8" spans="1:24" ht="14.45" x14ac:dyDescent="0.3">
      <c r="A8" t="s">
        <v>10</v>
      </c>
      <c r="B8" s="17">
        <v>-0.3249707526322631</v>
      </c>
      <c r="C8" s="17">
        <v>-5.3773131458783947</v>
      </c>
      <c r="D8" s="17">
        <v>-1.5384615384615385</v>
      </c>
      <c r="E8" s="17">
        <v>1.2362637362637363</v>
      </c>
      <c r="F8" s="17">
        <v>-2.6025316455696204</v>
      </c>
      <c r="G8" s="17"/>
      <c r="H8" s="17">
        <v>-5.873140172278779E-2</v>
      </c>
      <c r="I8" s="17">
        <v>-3.7867078825347762</v>
      </c>
      <c r="J8" s="17">
        <v>-1.3968253968253967</v>
      </c>
      <c r="K8" s="17">
        <v>8.0246913580246915</v>
      </c>
      <c r="L8" s="17">
        <v>-1.8205245438297517</v>
      </c>
      <c r="N8" s="17">
        <v>-2.1052631578947367</v>
      </c>
      <c r="O8" s="17">
        <v>-4.7619047619047619</v>
      </c>
      <c r="P8" s="17">
        <v>-2.8901734104046244</v>
      </c>
      <c r="Q8" s="17">
        <v>2.6315789473684208</v>
      </c>
      <c r="R8" s="17">
        <v>-2.4958402662229617</v>
      </c>
      <c r="T8" s="17">
        <v>-0.76411960132890366</v>
      </c>
      <c r="U8" s="17">
        <v>-6.3529690648334718</v>
      </c>
      <c r="V8" s="17">
        <v>-3.1607913134017549</v>
      </c>
      <c r="W8" s="17">
        <v>0</v>
      </c>
      <c r="X8" s="17">
        <v>-3.8667085822068534</v>
      </c>
    </row>
    <row r="9" spans="1:24" ht="14.45" x14ac:dyDescent="0.3">
      <c r="A9" t="s">
        <v>11</v>
      </c>
      <c r="B9" s="17">
        <v>0</v>
      </c>
      <c r="C9" s="17">
        <v>-5.5136850456168185</v>
      </c>
      <c r="D9" s="17">
        <v>-2.6959914863426748</v>
      </c>
      <c r="E9" s="17">
        <v>-1.7857142857142856</v>
      </c>
      <c r="F9" s="17">
        <v>-3.7519541427826995</v>
      </c>
      <c r="G9" s="17"/>
      <c r="H9" s="17">
        <v>2.7131782945736433</v>
      </c>
      <c r="I9" s="17">
        <v>-2.5137470542026712</v>
      </c>
      <c r="J9" s="17">
        <v>-2.9850746268656714</v>
      </c>
      <c r="K9" s="17">
        <v>7.6923076923076925</v>
      </c>
      <c r="L9" s="17">
        <v>-2.2531477799867461</v>
      </c>
      <c r="N9" s="17">
        <v>0</v>
      </c>
      <c r="O9" s="17">
        <v>-4.5454545454545459</v>
      </c>
      <c r="P9" s="17">
        <v>3.8461538461538463</v>
      </c>
      <c r="Q9" s="17">
        <v>0</v>
      </c>
      <c r="R9" s="17">
        <v>0</v>
      </c>
      <c r="T9" s="17">
        <v>0.77519379844961245</v>
      </c>
      <c r="U9" s="17">
        <v>-4.2394014962593518</v>
      </c>
      <c r="V9" s="17">
        <v>-3.0814380044020542</v>
      </c>
      <c r="W9" s="17">
        <v>0</v>
      </c>
      <c r="X9" s="17">
        <v>-3.36996336996337</v>
      </c>
    </row>
    <row r="10" spans="1:24" ht="14.45" x14ac:dyDescent="0.3">
      <c r="A10" t="s">
        <v>12</v>
      </c>
      <c r="B10" s="17">
        <v>-0.72298325722983248</v>
      </c>
      <c r="C10" s="17">
        <v>-4.2870456663560113</v>
      </c>
      <c r="D10" s="17">
        <v>-1.6620042784268554</v>
      </c>
      <c r="E10" s="17">
        <v>-0.62893081761006298</v>
      </c>
      <c r="F10" s="17">
        <v>-2.6566943243348526</v>
      </c>
      <c r="G10" s="17"/>
      <c r="H10" s="17">
        <v>-0.47669491525423729</v>
      </c>
      <c r="I10" s="17">
        <v>-4.4713106889272689</v>
      </c>
      <c r="J10" s="17">
        <v>-1.9660561250210047</v>
      </c>
      <c r="K10" s="17">
        <v>4.6153846153846159</v>
      </c>
      <c r="L10" s="17">
        <v>-2.7144491040792986</v>
      </c>
      <c r="N10" s="17">
        <v>0</v>
      </c>
      <c r="O10" s="17">
        <v>6.25</v>
      </c>
      <c r="P10" s="17">
        <v>-5.1282051282051277</v>
      </c>
      <c r="Q10" s="17">
        <v>0</v>
      </c>
      <c r="R10" s="17">
        <v>0</v>
      </c>
      <c r="T10" s="17">
        <v>-3.8857142857142852</v>
      </c>
      <c r="U10" s="17">
        <v>-6.5250669728281672</v>
      </c>
      <c r="V10" s="17">
        <v>-2.4394033561218147</v>
      </c>
      <c r="W10" s="17">
        <v>-4.10958904109589</v>
      </c>
      <c r="X10" s="17">
        <v>-4.2426645519429025</v>
      </c>
    </row>
    <row r="11" spans="1:24" ht="14.45" x14ac:dyDescent="0.3">
      <c r="A11" t="s">
        <v>13</v>
      </c>
      <c r="B11" s="17">
        <v>-3.2948929159802307</v>
      </c>
      <c r="C11" s="17">
        <v>-4.4462088130210402</v>
      </c>
      <c r="D11" s="17">
        <v>-2.5265285497726122</v>
      </c>
      <c r="E11" s="17">
        <v>6.1224489795918364</v>
      </c>
      <c r="F11" s="17">
        <v>-3.2104303939436427</v>
      </c>
      <c r="G11" s="17"/>
      <c r="H11" s="17">
        <v>0.48192771084337355</v>
      </c>
      <c r="I11" s="17">
        <v>-2.4068322981366461</v>
      </c>
      <c r="J11" s="17">
        <v>-3.1216931216931214</v>
      </c>
      <c r="K11" s="17">
        <v>47.619047619047613</v>
      </c>
      <c r="L11" s="17">
        <v>-2.1582733812949639</v>
      </c>
      <c r="N11" s="17">
        <v>-10</v>
      </c>
      <c r="O11" s="17">
        <v>-37.5</v>
      </c>
      <c r="P11" s="17">
        <v>-33.333333333333329</v>
      </c>
      <c r="Q11" s="17">
        <v>0</v>
      </c>
      <c r="R11" s="17">
        <v>-21.875</v>
      </c>
      <c r="T11" s="17">
        <v>-0.38910505836575876</v>
      </c>
      <c r="U11" s="17">
        <v>-6.3922942206654998</v>
      </c>
      <c r="V11" s="17">
        <v>-4.6822742474916383</v>
      </c>
      <c r="W11" s="17">
        <v>6.0606060606060606</v>
      </c>
      <c r="X11" s="17">
        <v>-4.8226950354609928</v>
      </c>
    </row>
    <row r="12" spans="1:24" ht="14.45" x14ac:dyDescent="0.3">
      <c r="A12" t="s">
        <v>14</v>
      </c>
      <c r="B12" s="17">
        <v>-3.581526861451461</v>
      </c>
      <c r="C12" s="17">
        <v>-4.750869061413673</v>
      </c>
      <c r="D12" s="17">
        <v>-2.8738690792974984</v>
      </c>
      <c r="E12" s="17">
        <v>5.4945054945054945</v>
      </c>
      <c r="F12" s="17">
        <v>-3.6851341188267739</v>
      </c>
      <c r="G12" s="17"/>
      <c r="H12" s="17">
        <v>0.95108695652173925</v>
      </c>
      <c r="I12" s="17">
        <v>-4.4545111362778407</v>
      </c>
      <c r="J12" s="17">
        <v>-1.983860121049092</v>
      </c>
      <c r="K12" s="17">
        <v>-2.3255813953488373</v>
      </c>
      <c r="L12" s="17">
        <v>-2.671040299906279</v>
      </c>
      <c r="N12" s="17">
        <v>-11.111111111111111</v>
      </c>
      <c r="O12" s="17">
        <v>-8.695652173913043</v>
      </c>
      <c r="P12" s="17">
        <v>-4.1666666666666661</v>
      </c>
      <c r="Q12" s="17">
        <v>-40</v>
      </c>
      <c r="R12" s="17">
        <v>-10</v>
      </c>
      <c r="T12" s="17">
        <v>-3.3854166666666665</v>
      </c>
      <c r="U12" s="17">
        <v>-4.7777316161196506</v>
      </c>
      <c r="V12" s="17">
        <v>-2.4799416484318018</v>
      </c>
      <c r="W12" s="17">
        <v>-9.3023255813953494</v>
      </c>
      <c r="X12" s="17">
        <v>-3.5868005738880915</v>
      </c>
    </row>
    <row r="13" spans="1:24" ht="14.45" x14ac:dyDescent="0.3">
      <c r="A13" t="s">
        <v>15</v>
      </c>
      <c r="B13" s="17">
        <v>-0.91653027823240585</v>
      </c>
      <c r="C13" s="17">
        <v>-5.58370781145425</v>
      </c>
      <c r="D13" s="17">
        <v>-2.2082018927444795</v>
      </c>
      <c r="E13" s="17">
        <v>-5.027932960893855</v>
      </c>
      <c r="F13" s="17">
        <v>-3.4936259480393734</v>
      </c>
      <c r="G13" s="17"/>
      <c r="H13" s="17">
        <v>0.30864197530864196</v>
      </c>
      <c r="I13" s="17">
        <v>-4.5492142266335813</v>
      </c>
      <c r="J13" s="17">
        <v>-2.681468830059778</v>
      </c>
      <c r="K13" s="17">
        <v>0</v>
      </c>
      <c r="L13" s="17">
        <v>-2.8415636279855621</v>
      </c>
      <c r="N13" s="17">
        <v>-3.7037037037037033</v>
      </c>
      <c r="O13" s="17">
        <v>0</v>
      </c>
      <c r="P13" s="17">
        <v>0</v>
      </c>
      <c r="Q13" s="17">
        <v>-10</v>
      </c>
      <c r="R13" s="17">
        <v>-2.1582733812949639</v>
      </c>
      <c r="T13" s="17">
        <v>9.5969289827255277E-2</v>
      </c>
      <c r="U13" s="17">
        <v>-5.6994818652849739</v>
      </c>
      <c r="V13" s="17">
        <v>-2.7544691718350967</v>
      </c>
      <c r="W13" s="17">
        <v>-0.98039215686274506</v>
      </c>
      <c r="X13" s="17">
        <v>-3.7847427557658193</v>
      </c>
    </row>
    <row r="14" spans="1:24" ht="14.45" x14ac:dyDescent="0.3">
      <c r="A14" t="s">
        <v>16</v>
      </c>
      <c r="B14" s="17">
        <v>-0.95323205242776288</v>
      </c>
      <c r="C14" s="17">
        <v>-5.5437813720022309</v>
      </c>
      <c r="D14" s="17">
        <v>-3.2671582529778789</v>
      </c>
      <c r="E14" s="17">
        <v>-0.36630036630036628</v>
      </c>
      <c r="F14" s="17">
        <v>-3.8206445586174684</v>
      </c>
      <c r="G14" s="17"/>
      <c r="H14" s="17">
        <v>0.7736156351791531</v>
      </c>
      <c r="I14" s="17">
        <v>-3.8164839626471783</v>
      </c>
      <c r="J14" s="17">
        <v>-2.9953014878621769</v>
      </c>
      <c r="K14" s="17">
        <v>-1.6260162601626018</v>
      </c>
      <c r="L14" s="17">
        <v>-2.5687782446681995</v>
      </c>
      <c r="N14" s="17">
        <v>-4.6511627906976747</v>
      </c>
      <c r="O14" s="17">
        <v>0</v>
      </c>
      <c r="P14" s="17">
        <v>-15.151515151515152</v>
      </c>
      <c r="Q14" s="17">
        <v>-7.6923076923076925</v>
      </c>
      <c r="R14" s="17">
        <v>-7.1111111111111107</v>
      </c>
      <c r="T14" s="17">
        <v>-0.1737619461337967</v>
      </c>
      <c r="U14" s="17">
        <v>-5.2088841882601802</v>
      </c>
      <c r="V14" s="17">
        <v>-4.6361046361046361</v>
      </c>
      <c r="W14" s="17">
        <v>-3.1746031746031744</v>
      </c>
      <c r="X14" s="17">
        <v>-4.2825112107623315</v>
      </c>
    </row>
    <row r="15" spans="1:24" ht="14.45" x14ac:dyDescent="0.3">
      <c r="A15" t="s">
        <v>17</v>
      </c>
      <c r="B15" s="17">
        <v>2.0497803806734991</v>
      </c>
      <c r="C15" s="17">
        <v>-5.5413032324268858</v>
      </c>
      <c r="D15" s="17">
        <v>-3.1813361611876987</v>
      </c>
      <c r="E15" s="17">
        <v>-1.639344262295082</v>
      </c>
      <c r="F15" s="17">
        <v>-3.3850185630050231</v>
      </c>
      <c r="G15" s="17"/>
      <c r="H15" s="17">
        <v>0.42826552462526768</v>
      </c>
      <c r="I15" s="17">
        <v>-3.9433771486349847</v>
      </c>
      <c r="J15" s="17">
        <v>-3.7608486017357765</v>
      </c>
      <c r="K15" s="17">
        <v>4</v>
      </c>
      <c r="L15" s="17">
        <v>-2.9785544082605244</v>
      </c>
      <c r="N15" s="17">
        <v>-15</v>
      </c>
      <c r="O15" s="17">
        <v>-8.3333333333333321</v>
      </c>
      <c r="P15" s="17">
        <v>0</v>
      </c>
      <c r="Q15" s="17">
        <v>0</v>
      </c>
      <c r="R15" s="17">
        <v>-7.6923076923076925</v>
      </c>
      <c r="T15" s="17">
        <v>0</v>
      </c>
      <c r="U15" s="17">
        <v>-3.9018952062430321</v>
      </c>
      <c r="V15" s="17">
        <v>-4.6485260770975056</v>
      </c>
      <c r="W15" s="17">
        <v>-6.4516129032258061</v>
      </c>
      <c r="X15" s="17">
        <v>-3.7428023032629558</v>
      </c>
    </row>
    <row r="16" spans="1:24" ht="14.45" x14ac:dyDescent="0.3">
      <c r="A16" t="s">
        <v>18</v>
      </c>
      <c r="B16" s="17">
        <v>0.19455252918287938</v>
      </c>
      <c r="C16" s="17">
        <v>-6.0625197347647619</v>
      </c>
      <c r="D16" s="17">
        <v>-1.9990248659190639</v>
      </c>
      <c r="E16" s="17">
        <v>2.9702970297029703</v>
      </c>
      <c r="F16" s="17">
        <v>-3.2031436056203857</v>
      </c>
      <c r="G16" s="17"/>
      <c r="H16" s="17">
        <v>-0.38363171355498721</v>
      </c>
      <c r="I16" s="17">
        <v>-4.6728971962616823</v>
      </c>
      <c r="J16" s="17">
        <v>-3.7162162162162162</v>
      </c>
      <c r="K16" s="17">
        <v>-6.25</v>
      </c>
      <c r="L16" s="17">
        <v>-3.5437881873727086</v>
      </c>
      <c r="N16" s="17">
        <v>-5.2631578947368416</v>
      </c>
      <c r="O16" s="17">
        <v>0</v>
      </c>
      <c r="P16" s="17">
        <v>-7.1428571428571423</v>
      </c>
      <c r="Q16" s="17">
        <v>0</v>
      </c>
      <c r="R16" s="17">
        <v>-3.4482758620689653</v>
      </c>
      <c r="T16" s="17">
        <v>1.2345679012345678</v>
      </c>
      <c r="U16" s="17">
        <v>-6.4275037369207766</v>
      </c>
      <c r="V16" s="17">
        <v>-4.1926345609065159</v>
      </c>
      <c r="W16" s="17">
        <v>-2.3255813953488373</v>
      </c>
      <c r="X16" s="17">
        <v>-4.5244956772334293</v>
      </c>
    </row>
    <row r="17" spans="1:24" ht="14.45" x14ac:dyDescent="0.3">
      <c r="A17" t="s">
        <v>19</v>
      </c>
      <c r="B17" s="17">
        <v>-1.22</v>
      </c>
      <c r="C17" s="17">
        <v>-4.9704840613931527</v>
      </c>
      <c r="D17" s="17">
        <v>-2.1069484470060842</v>
      </c>
      <c r="E17" s="17">
        <v>-13.544018058690746</v>
      </c>
      <c r="F17" s="17">
        <v>-2.6992585727525489</v>
      </c>
      <c r="G17" s="17"/>
      <c r="H17" s="17">
        <v>-1.7058486238532109</v>
      </c>
      <c r="I17" s="17">
        <v>-5.2910052910052912</v>
      </c>
      <c r="J17" s="17">
        <v>-3.9964476021314388</v>
      </c>
      <c r="K17" s="17">
        <v>-3.4615384615384617</v>
      </c>
      <c r="L17" s="17">
        <v>-3.4574877986128945</v>
      </c>
      <c r="N17" s="17">
        <v>-6.8825910931174086</v>
      </c>
      <c r="O17" s="17">
        <v>-9.3023255813953494</v>
      </c>
      <c r="P17" s="17">
        <v>-0.97087378640776689</v>
      </c>
      <c r="Q17" s="17">
        <v>2.3809523809523809</v>
      </c>
      <c r="R17" s="17">
        <v>-4.8275862068965516</v>
      </c>
      <c r="T17" s="17">
        <v>-1.931848671854038</v>
      </c>
      <c r="U17" s="17">
        <v>-5.8578495183545947</v>
      </c>
      <c r="V17" s="17">
        <v>-2.5804769972631303</v>
      </c>
      <c r="W17" s="17">
        <v>-4.3243243243243246</v>
      </c>
      <c r="X17" s="17">
        <v>-3.2607286399585114</v>
      </c>
    </row>
    <row r="18" spans="1:24" ht="14.45" x14ac:dyDescent="0.3">
      <c r="A18" t="s">
        <v>20</v>
      </c>
      <c r="B18" s="17">
        <v>0.96711798839458418</v>
      </c>
      <c r="C18" s="17">
        <v>-5.6537102473498235</v>
      </c>
      <c r="D18" s="17">
        <v>-4.4719101123595504</v>
      </c>
      <c r="E18" s="17">
        <v>-10.204081632653061</v>
      </c>
      <c r="F18" s="17">
        <v>-4.2329307664713625</v>
      </c>
      <c r="G18" s="17"/>
      <c r="H18" s="17">
        <v>2.3778071334213999</v>
      </c>
      <c r="I18" s="17">
        <v>-5.4395951929158759</v>
      </c>
      <c r="J18" s="17">
        <v>-3.8365304420350292</v>
      </c>
      <c r="K18" s="17">
        <v>6.8965517241379306</v>
      </c>
      <c r="L18" s="17">
        <v>-3.3158447009443863</v>
      </c>
      <c r="N18" s="17">
        <v>4</v>
      </c>
      <c r="O18" s="17">
        <v>-7.6923076923076925</v>
      </c>
      <c r="P18" s="17">
        <v>-6.8965517241379306</v>
      </c>
      <c r="Q18" s="17">
        <v>0</v>
      </c>
      <c r="R18" s="17">
        <v>-2.4096385542168677</v>
      </c>
      <c r="T18" s="17">
        <v>-1.3089005235602094</v>
      </c>
      <c r="U18" s="17">
        <v>-5.5743243243243246</v>
      </c>
      <c r="V18" s="17">
        <v>-3.8386783284742467</v>
      </c>
      <c r="W18" s="17">
        <v>-6.25</v>
      </c>
      <c r="X18" s="17">
        <v>-4.1483516483516478</v>
      </c>
    </row>
    <row r="19" spans="1:24" ht="14.45" x14ac:dyDescent="0.3">
      <c r="A19" t="s">
        <v>21</v>
      </c>
      <c r="B19" s="17">
        <v>-1.5957446808510638</v>
      </c>
      <c r="C19" s="17">
        <v>-3.286384976525822</v>
      </c>
      <c r="D19" s="17">
        <v>-3.778135048231511</v>
      </c>
      <c r="E19" s="17">
        <v>-5.8823529411764701</v>
      </c>
      <c r="F19" s="17">
        <v>-3.4666666666666663</v>
      </c>
      <c r="G19" s="17"/>
      <c r="H19" s="17">
        <v>1.5267175572519083</v>
      </c>
      <c r="I19" s="17">
        <v>-5.7692307692307692</v>
      </c>
      <c r="J19" s="17">
        <v>-6.1643835616438354</v>
      </c>
      <c r="K19" s="17">
        <v>-20</v>
      </c>
      <c r="L19" s="17">
        <v>-5.1020408163265305</v>
      </c>
      <c r="N19" s="17">
        <v>0</v>
      </c>
      <c r="O19" s="17">
        <v>0</v>
      </c>
      <c r="P19" s="17">
        <v>-12.5</v>
      </c>
      <c r="Q19" s="17">
        <v>0</v>
      </c>
      <c r="R19" s="17">
        <v>-3.8461538461538463</v>
      </c>
      <c r="T19" s="17">
        <v>4.9382716049382713</v>
      </c>
      <c r="U19" s="17">
        <v>-4.8484848484848486</v>
      </c>
      <c r="V19" s="17">
        <v>-4.7619047619047619</v>
      </c>
      <c r="W19" s="17">
        <v>0</v>
      </c>
      <c r="X19" s="17">
        <v>-3.8680318543799777</v>
      </c>
    </row>
    <row r="20" spans="1:24" ht="14.45" x14ac:dyDescent="0.3">
      <c r="A20" t="s">
        <v>22</v>
      </c>
      <c r="B20" s="17">
        <v>-1.3060121594235534</v>
      </c>
      <c r="C20" s="17">
        <v>-6.0943574655878958</v>
      </c>
      <c r="D20" s="17">
        <v>-0.87017276422764223</v>
      </c>
      <c r="E20" s="17">
        <v>-0.4784688995215311</v>
      </c>
      <c r="F20" s="17">
        <v>-2.5943632777239141</v>
      </c>
      <c r="G20" s="17"/>
      <c r="H20" s="17">
        <v>-2.1696891191709846</v>
      </c>
      <c r="I20" s="17">
        <v>-6.375838926174497</v>
      </c>
      <c r="J20" s="17">
        <v>-1.2096774193548387</v>
      </c>
      <c r="K20" s="17">
        <v>4.3010752688172049</v>
      </c>
      <c r="L20" s="17">
        <v>-2.8884894315998264</v>
      </c>
      <c r="N20" s="17">
        <v>-0.68965517241379315</v>
      </c>
      <c r="O20" s="17">
        <v>-9.5238095238095237</v>
      </c>
      <c r="P20" s="17">
        <v>-3.9473684210526314</v>
      </c>
      <c r="Q20" s="17">
        <v>3.8461538461538463</v>
      </c>
      <c r="R20" s="17">
        <v>-2.801120448179272</v>
      </c>
      <c r="T20" s="17">
        <v>-0.32804811372334608</v>
      </c>
      <c r="U20" s="17">
        <v>-5.5961070559610704</v>
      </c>
      <c r="V20" s="17">
        <v>-0.98522167487684731</v>
      </c>
      <c r="W20" s="17">
        <v>-1.1627906976744187</v>
      </c>
      <c r="X20" s="17">
        <v>-2.3745583038869258</v>
      </c>
    </row>
    <row r="21" spans="1:24" ht="14.45" x14ac:dyDescent="0.3">
      <c r="A21" t="s">
        <v>23</v>
      </c>
      <c r="B21" s="17">
        <v>-1.1096316023080339</v>
      </c>
      <c r="C21" s="17">
        <v>-5.7198728917135178</v>
      </c>
      <c r="D21" s="17">
        <v>-3.0613919894944188</v>
      </c>
      <c r="E21" s="17">
        <v>-4.0268456375838921</v>
      </c>
      <c r="F21" s="17">
        <v>-3.4159661615891199</v>
      </c>
      <c r="G21" s="17"/>
      <c r="H21" s="17">
        <v>0.44052863436123352</v>
      </c>
      <c r="I21" s="17">
        <v>-5.3241734650064405</v>
      </c>
      <c r="J21" s="17">
        <v>-2.9855387964546729</v>
      </c>
      <c r="K21" s="17">
        <v>-2.2727272727272729</v>
      </c>
      <c r="L21" s="17">
        <v>-2.9797834626808468</v>
      </c>
      <c r="N21" s="17">
        <v>2.1276595744680851</v>
      </c>
      <c r="O21" s="17">
        <v>-18.181818181818183</v>
      </c>
      <c r="P21" s="17">
        <v>0</v>
      </c>
      <c r="Q21" s="17">
        <v>-11.111111111111111</v>
      </c>
      <c r="R21" s="17">
        <v>-2.5862068965517242</v>
      </c>
      <c r="T21" s="17">
        <v>0.44742729306487694</v>
      </c>
      <c r="U21" s="17">
        <v>-4.6017699115044248</v>
      </c>
      <c r="V21" s="17">
        <v>-3.4693165969316597</v>
      </c>
      <c r="W21" s="17">
        <v>5.4545454545454541</v>
      </c>
      <c r="X21" s="17">
        <v>-3.2219570405727929</v>
      </c>
    </row>
    <row r="22" spans="1:24" ht="14.45" x14ac:dyDescent="0.3">
      <c r="A22" t="s">
        <v>24</v>
      </c>
      <c r="B22" s="17">
        <v>0.77220077220077221</v>
      </c>
      <c r="C22" s="17">
        <v>-7.0610687022900773</v>
      </c>
      <c r="D22" s="17">
        <v>-2.8254847645429364</v>
      </c>
      <c r="E22" s="17">
        <v>-3.125</v>
      </c>
      <c r="F22" s="17">
        <v>-3.3182503770739067</v>
      </c>
      <c r="G22" s="17"/>
      <c r="H22" s="17">
        <v>0</v>
      </c>
      <c r="I22" s="17">
        <v>-4.4609665427509295</v>
      </c>
      <c r="J22" s="17">
        <v>-5.012853470437018</v>
      </c>
      <c r="K22" s="17">
        <v>-4.1666666666666661</v>
      </c>
      <c r="L22" s="17">
        <v>-4.2071197411003238</v>
      </c>
      <c r="N22" s="17">
        <v>0</v>
      </c>
      <c r="O22" s="17">
        <v>-40</v>
      </c>
      <c r="P22" s="17">
        <v>0</v>
      </c>
      <c r="Q22" s="17">
        <v>0</v>
      </c>
      <c r="R22" s="17">
        <v>-6.666666666666667</v>
      </c>
      <c r="T22" s="17">
        <v>-0.85470085470085477</v>
      </c>
      <c r="U22" s="17">
        <v>-2.459016393442623</v>
      </c>
      <c r="V22" s="17">
        <v>-4.3922369765066396</v>
      </c>
      <c r="W22" s="17">
        <v>10.344827586206897</v>
      </c>
      <c r="X22" s="17">
        <v>-3.4331628926223519</v>
      </c>
    </row>
    <row r="23" spans="1:24" ht="14.45" x14ac:dyDescent="0.3">
      <c r="A23" t="s">
        <v>25</v>
      </c>
      <c r="B23" s="17">
        <v>0.69060773480662985</v>
      </c>
      <c r="C23" s="17">
        <v>-4.0525739320920042</v>
      </c>
      <c r="D23" s="17">
        <v>-1.6058394160583942</v>
      </c>
      <c r="E23" s="17">
        <v>1.5384615384615385</v>
      </c>
      <c r="F23" s="17">
        <v>-1.8620689655172411</v>
      </c>
      <c r="G23" s="17"/>
      <c r="H23" s="17">
        <v>2.1582733812949639</v>
      </c>
      <c r="I23" s="17">
        <v>-3.264604810996564</v>
      </c>
      <c r="J23" s="17">
        <v>-0.69067587567834243</v>
      </c>
      <c r="K23" s="17">
        <v>6.25</v>
      </c>
      <c r="L23" s="17">
        <v>-0.89562521529452288</v>
      </c>
      <c r="N23" s="17">
        <v>0</v>
      </c>
      <c r="O23" s="17">
        <v>0</v>
      </c>
      <c r="P23" s="17">
        <v>-2.7027027027027026</v>
      </c>
      <c r="Q23" s="17">
        <v>-4.7619047619047619</v>
      </c>
      <c r="R23" s="17">
        <v>-1.8518518518518516</v>
      </c>
      <c r="T23" s="17">
        <v>3.8461538461538463</v>
      </c>
      <c r="U23" s="17">
        <v>-4.7619047619047619</v>
      </c>
      <c r="V23" s="17">
        <v>-2.0091848450057408</v>
      </c>
      <c r="W23" s="17">
        <v>5.5555555555555554</v>
      </c>
      <c r="X23" s="17">
        <v>-2.0049560711872045</v>
      </c>
    </row>
    <row r="24" spans="1:24" ht="14.45" x14ac:dyDescent="0.3">
      <c r="A24" t="s">
        <v>26</v>
      </c>
      <c r="B24" s="17">
        <v>-0.96788385393752763</v>
      </c>
      <c r="C24" s="17">
        <v>-4.6563745019920315</v>
      </c>
      <c r="D24" s="17">
        <v>-5.9281437125748502</v>
      </c>
      <c r="E24" s="17">
        <v>-0.28169014084507044</v>
      </c>
      <c r="F24" s="17">
        <v>-5.0089982003599278</v>
      </c>
      <c r="G24" s="17"/>
      <c r="H24" s="17">
        <v>-0.11500862564692352</v>
      </c>
      <c r="I24" s="17">
        <v>-4.3368421052631581</v>
      </c>
      <c r="J24" s="17">
        <v>-5.3601340033500842</v>
      </c>
      <c r="K24" s="17">
        <v>2.083333333333333</v>
      </c>
      <c r="L24" s="17">
        <v>-4.2591828312009898</v>
      </c>
      <c r="N24" s="17">
        <v>-5.7142857142857144</v>
      </c>
      <c r="O24" s="17">
        <v>-2.9411764705882351</v>
      </c>
      <c r="P24" s="17">
        <v>-10</v>
      </c>
      <c r="Q24" s="17">
        <v>-1.8518518518518516</v>
      </c>
      <c r="R24" s="17">
        <v>-5.5045871559633035</v>
      </c>
      <c r="T24" s="17">
        <v>0</v>
      </c>
      <c r="U24" s="17">
        <v>-4.1979949874686717</v>
      </c>
      <c r="V24" s="17">
        <v>-4.8916841369671555</v>
      </c>
      <c r="W24" s="17">
        <v>0</v>
      </c>
      <c r="X24" s="17">
        <v>-4.1913274550066433</v>
      </c>
    </row>
    <row r="25" spans="1:24" ht="14.45" x14ac:dyDescent="0.3">
      <c r="A25" t="s">
        <v>27</v>
      </c>
      <c r="B25" s="17">
        <v>0.86682427107959026</v>
      </c>
      <c r="C25" s="17">
        <v>-4.6835083735452736</v>
      </c>
      <c r="D25" s="17">
        <v>-2.5337222019686476</v>
      </c>
      <c r="E25" s="17">
        <v>-9.2485549132947966</v>
      </c>
      <c r="F25" s="17">
        <v>-2.9566548655631042</v>
      </c>
      <c r="G25" s="17"/>
      <c r="H25" s="17">
        <v>0.96385542168674709</v>
      </c>
      <c r="I25" s="17">
        <v>-7.7879581151832467</v>
      </c>
      <c r="J25" s="17">
        <v>-3.8885065381968342</v>
      </c>
      <c r="K25" s="17">
        <v>1.0638297872340425</v>
      </c>
      <c r="L25" s="17">
        <v>-4.1620007465472186</v>
      </c>
      <c r="N25" s="17">
        <v>0</v>
      </c>
      <c r="O25" s="17">
        <v>-4.3478260869565215</v>
      </c>
      <c r="P25" s="17">
        <v>-16.666666666666664</v>
      </c>
      <c r="Q25" s="17">
        <v>-9.5238095238095237</v>
      </c>
      <c r="R25" s="17">
        <v>-8.1081081081081088</v>
      </c>
      <c r="T25" s="17">
        <v>0.34423407917383825</v>
      </c>
      <c r="U25" s="17">
        <v>-8.178228990411732</v>
      </c>
      <c r="V25" s="17">
        <v>-2.0516717325227964</v>
      </c>
      <c r="W25" s="17">
        <v>8.4337349397590362</v>
      </c>
      <c r="X25" s="17">
        <v>-3.7482738212665221</v>
      </c>
    </row>
    <row r="26" spans="1:24" ht="1.9" customHeight="1" x14ac:dyDescent="0.3">
      <c r="B26" s="17"/>
      <c r="C26" s="17"/>
      <c r="D26" s="17"/>
      <c r="E26" s="17"/>
      <c r="F26" s="17"/>
      <c r="G26" s="17"/>
    </row>
    <row r="27" spans="1:24" ht="14.45" x14ac:dyDescent="0.3">
      <c r="A27" t="s">
        <v>36</v>
      </c>
      <c r="B27" s="17">
        <v>-0.7542790832608065</v>
      </c>
      <c r="C27" s="17">
        <v>-5.6638526477359941</v>
      </c>
      <c r="D27" s="17">
        <v>-1.9323556675302451</v>
      </c>
      <c r="E27" s="17">
        <v>3.2227488151658767</v>
      </c>
      <c r="F27" s="17">
        <v>-3.1402538236251223</v>
      </c>
      <c r="G27" s="17"/>
      <c r="H27" s="17">
        <v>-4.2662116040955635E-2</v>
      </c>
      <c r="I27" s="17">
        <v>-4.9123924816820645</v>
      </c>
      <c r="J27" s="17">
        <v>-1.5477465200038938</v>
      </c>
      <c r="K27" s="17">
        <v>2.8938906752411575</v>
      </c>
      <c r="L27" s="17">
        <v>-2.4848568281938324</v>
      </c>
      <c r="N27" s="16">
        <v>-3.125</v>
      </c>
      <c r="O27" s="16">
        <v>-7.5268817204301079</v>
      </c>
      <c r="P27" s="16">
        <v>-2.2988505747126435</v>
      </c>
      <c r="Q27" s="16">
        <v>-3.4482758620689653</v>
      </c>
      <c r="R27" s="16">
        <v>-3.8506417736289387</v>
      </c>
      <c r="T27" s="16">
        <v>-1.145621181262729</v>
      </c>
      <c r="U27" s="16">
        <v>-6.8792797362414406</v>
      </c>
      <c r="V27" s="16">
        <v>-2.7338454586534118</v>
      </c>
      <c r="W27" s="16">
        <v>0</v>
      </c>
      <c r="X27" s="16">
        <v>-4.0776516486873957</v>
      </c>
    </row>
    <row r="28" spans="1:24" ht="14.45" x14ac:dyDescent="0.3">
      <c r="A28" t="s">
        <v>37</v>
      </c>
      <c r="B28" s="17">
        <v>-1.007367313185987</v>
      </c>
      <c r="C28" s="17">
        <v>-4.9372831598612219</v>
      </c>
      <c r="D28" s="17">
        <v>-2.0748684473456338</v>
      </c>
      <c r="E28" s="17">
        <v>-1.8058690744920991</v>
      </c>
      <c r="F28" s="17">
        <v>-3.1460638684114981</v>
      </c>
      <c r="G28" s="17"/>
      <c r="H28" s="17">
        <v>0.14495754814661418</v>
      </c>
      <c r="I28" s="17">
        <v>-4.0926395939086291</v>
      </c>
      <c r="J28" s="17">
        <v>-2.4851680949241928</v>
      </c>
      <c r="K28" s="17">
        <v>8.695652173913043</v>
      </c>
      <c r="L28" s="17">
        <v>-2.6611328125</v>
      </c>
      <c r="N28" s="17">
        <v>-2.1897810218978102</v>
      </c>
      <c r="O28" s="17">
        <v>-2.1505376344086025</v>
      </c>
      <c r="P28" s="17">
        <v>-3.3898305084745761</v>
      </c>
      <c r="Q28" s="17">
        <v>-2.3809523809523809</v>
      </c>
      <c r="R28" s="17">
        <v>-2.5641025641025639</v>
      </c>
      <c r="T28" s="17">
        <v>-1.4329135909683022</v>
      </c>
      <c r="U28" s="17">
        <v>-5.961508371146925</v>
      </c>
      <c r="V28" s="17">
        <v>-2.9140106673604791</v>
      </c>
      <c r="W28" s="17">
        <v>-0.82304526748971196</v>
      </c>
      <c r="X28" s="17">
        <v>-4.0551104162595264</v>
      </c>
    </row>
    <row r="29" spans="1:24" ht="14.45" x14ac:dyDescent="0.3">
      <c r="A29" t="s">
        <v>28</v>
      </c>
      <c r="B29" s="17">
        <v>-0.91584815503052841</v>
      </c>
      <c r="C29" s="17">
        <v>-5.4010908607157111</v>
      </c>
      <c r="D29" s="17">
        <v>-2.4952330856729565</v>
      </c>
      <c r="E29" s="17">
        <v>-6.7198177676537592</v>
      </c>
      <c r="F29" s="17">
        <v>-3.1546107523761155</v>
      </c>
      <c r="G29" s="17"/>
      <c r="H29" s="17">
        <v>-0.94560434416253147</v>
      </c>
      <c r="I29" s="17">
        <v>-4.4847168865876066</v>
      </c>
      <c r="J29" s="17">
        <v>-3.6291552302531263</v>
      </c>
      <c r="K29" s="17">
        <v>-2.8508771929824559</v>
      </c>
      <c r="L29" s="17">
        <v>-3.1539512985369313</v>
      </c>
      <c r="N29" s="17">
        <v>-6.7204301075268811</v>
      </c>
      <c r="O29" s="17">
        <v>-4.1666666666666661</v>
      </c>
      <c r="P29" s="17">
        <v>-6.1855670103092786</v>
      </c>
      <c r="Q29" s="17">
        <v>-1.1904761904761905</v>
      </c>
      <c r="R29" s="17">
        <v>-5.5844155844155843</v>
      </c>
      <c r="T29" s="17">
        <v>-1.2783053323593865</v>
      </c>
      <c r="U29" s="17">
        <v>-5.5082166768107124</v>
      </c>
      <c r="V29" s="17">
        <v>-3.4694309287074252</v>
      </c>
      <c r="W29" s="17">
        <v>-3.8961038961038961</v>
      </c>
      <c r="X29" s="17">
        <v>-3.7458193979933108</v>
      </c>
    </row>
    <row r="30" spans="1:24" ht="14.45" x14ac:dyDescent="0.3">
      <c r="A30" t="s">
        <v>29</v>
      </c>
      <c r="B30" s="17">
        <v>-0.64303512579374644</v>
      </c>
      <c r="C30" s="17">
        <v>-5.4236908010316602</v>
      </c>
      <c r="D30" s="17">
        <v>-3.0077012684442144</v>
      </c>
      <c r="E30" s="17">
        <v>-2.8677150786308974</v>
      </c>
      <c r="F30" s="17">
        <v>-3.3511946161456856</v>
      </c>
      <c r="G30" s="17"/>
      <c r="H30" s="17">
        <v>-0.2484472049689441</v>
      </c>
      <c r="I30" s="17">
        <v>-5.6116015132408572</v>
      </c>
      <c r="J30" s="17">
        <v>-3.0668358714043995</v>
      </c>
      <c r="K30" s="17">
        <v>1.6528925619834711</v>
      </c>
      <c r="L30" s="17">
        <v>-3.2166109449234557</v>
      </c>
      <c r="N30" s="17">
        <v>-0.82417582417582425</v>
      </c>
      <c r="O30" s="17">
        <v>-8.064516129032258</v>
      </c>
      <c r="P30" s="17">
        <v>-6.506849315068493</v>
      </c>
      <c r="Q30" s="17">
        <v>-1.932367149758454</v>
      </c>
      <c r="R30" s="17">
        <v>-3.9084842707340326</v>
      </c>
      <c r="T30" s="17">
        <v>0.17974835230677053</v>
      </c>
      <c r="U30" s="17">
        <v>-5.5287851889424298</v>
      </c>
      <c r="V30" s="17">
        <v>-2.869772421176227</v>
      </c>
      <c r="W30" s="17">
        <v>2.912621359223301</v>
      </c>
      <c r="X30" s="17">
        <v>-3.1684882588464456</v>
      </c>
    </row>
    <row r="31" spans="1:24" ht="14.45" x14ac:dyDescent="0.3">
      <c r="A31" s="48" t="s">
        <v>190</v>
      </c>
      <c r="B31" s="18">
        <v>-0.81571200647176467</v>
      </c>
      <c r="C31" s="18">
        <v>-5.373330373330373</v>
      </c>
      <c r="D31" s="18">
        <v>-2.4670622242507227</v>
      </c>
      <c r="E31" s="18">
        <v>-1.851316170089673</v>
      </c>
      <c r="F31" s="18">
        <v>-3.2117007032032734</v>
      </c>
      <c r="G31" s="33"/>
      <c r="H31" s="18">
        <v>-0.37901710354492468</v>
      </c>
      <c r="I31" s="18">
        <v>-4.8120107789041446</v>
      </c>
      <c r="J31" s="18">
        <v>-2.7051768047226168</v>
      </c>
      <c r="K31" s="18">
        <v>1.3046314416177429</v>
      </c>
      <c r="L31" s="18">
        <v>-2.9121884554804041</v>
      </c>
      <c r="N31" s="18">
        <v>-3.4285714285714288</v>
      </c>
      <c r="O31" s="18">
        <v>-6.1538461538461542</v>
      </c>
      <c r="P31" s="18">
        <v>-4.7398843930635834</v>
      </c>
      <c r="Q31" s="18">
        <v>-2.0460358056265986</v>
      </c>
      <c r="R31" s="18">
        <v>-4.1422048271363341</v>
      </c>
      <c r="T31" s="18">
        <v>-0.83163814766064381</v>
      </c>
      <c r="U31" s="18">
        <v>-6.0587966003861391</v>
      </c>
      <c r="V31" s="18">
        <v>-2.9463554971354879</v>
      </c>
      <c r="W31" s="18">
        <v>-0.28425241614553726</v>
      </c>
      <c r="X31" s="18">
        <v>-3.7253274056616408</v>
      </c>
    </row>
    <row r="32" spans="1:24" ht="14.45" x14ac:dyDescent="0.3">
      <c r="A32" t="s">
        <v>80</v>
      </c>
    </row>
    <row r="33" spans="1:1" ht="14.45" x14ac:dyDescent="0.3">
      <c r="A33" t="s">
        <v>79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selection activeCell="A2" sqref="A2"/>
    </sheetView>
  </sheetViews>
  <sheetFormatPr defaultRowHeight="15" x14ac:dyDescent="0.25"/>
  <cols>
    <col min="1" max="1" width="41" bestFit="1" customWidth="1"/>
    <col min="4" max="4" width="9.85546875" customWidth="1"/>
    <col min="7" max="7" width="0.42578125" style="32" customWidth="1"/>
    <col min="10" max="10" width="10.140625" customWidth="1"/>
    <col min="13" max="13" width="0.28515625" customWidth="1"/>
    <col min="16" max="16" width="9.85546875" customWidth="1"/>
    <col min="19" max="19" width="0.28515625" customWidth="1"/>
    <col min="22" max="22" width="9.42578125" customWidth="1"/>
  </cols>
  <sheetData>
    <row r="1" spans="1:24" x14ac:dyDescent="0.25">
      <c r="A1" s="41" t="s">
        <v>74</v>
      </c>
    </row>
    <row r="2" spans="1:24" ht="14.45" x14ac:dyDescent="0.3">
      <c r="A2" s="42" t="s">
        <v>192</v>
      </c>
    </row>
    <row r="3" spans="1:24" ht="14.45" x14ac:dyDescent="0.3">
      <c r="A3" s="1"/>
    </row>
    <row r="4" spans="1:24" ht="14.45" customHeight="1" x14ac:dyDescent="0.25">
      <c r="A4" s="3"/>
      <c r="B4" s="49" t="s">
        <v>39</v>
      </c>
      <c r="C4" s="50"/>
      <c r="D4" s="50"/>
      <c r="E4" s="50"/>
      <c r="F4" s="50"/>
      <c r="G4" s="47"/>
      <c r="H4" s="49" t="s">
        <v>38</v>
      </c>
      <c r="I4" s="50"/>
      <c r="J4" s="50"/>
      <c r="K4" s="50"/>
      <c r="L4" s="50"/>
      <c r="M4" s="47"/>
      <c r="N4" s="49" t="s">
        <v>43</v>
      </c>
      <c r="O4" s="50"/>
      <c r="P4" s="50"/>
      <c r="Q4" s="50"/>
      <c r="R4" s="50"/>
      <c r="S4" s="47"/>
      <c r="T4" s="49" t="s">
        <v>44</v>
      </c>
      <c r="U4" s="50"/>
      <c r="V4" s="50"/>
      <c r="W4" s="50"/>
      <c r="X4" s="50"/>
    </row>
    <row r="5" spans="1:24" ht="41.45" x14ac:dyDescent="0.3">
      <c r="A5" s="46" t="s">
        <v>188</v>
      </c>
      <c r="B5" s="47" t="s">
        <v>30</v>
      </c>
      <c r="C5" s="47" t="s">
        <v>31</v>
      </c>
      <c r="D5" s="47" t="s">
        <v>32</v>
      </c>
      <c r="E5" s="47" t="s">
        <v>33</v>
      </c>
      <c r="F5" s="47" t="s">
        <v>4</v>
      </c>
      <c r="G5" s="47"/>
      <c r="H5" s="47" t="s">
        <v>30</v>
      </c>
      <c r="I5" s="47" t="s">
        <v>31</v>
      </c>
      <c r="J5" s="47" t="s">
        <v>32</v>
      </c>
      <c r="K5" s="47" t="s">
        <v>33</v>
      </c>
      <c r="L5" s="47" t="s">
        <v>4</v>
      </c>
      <c r="M5" s="47"/>
      <c r="N5" s="47" t="s">
        <v>30</v>
      </c>
      <c r="O5" s="47" t="s">
        <v>31</v>
      </c>
      <c r="P5" s="47" t="s">
        <v>32</v>
      </c>
      <c r="Q5" s="47" t="s">
        <v>33</v>
      </c>
      <c r="R5" s="47" t="s">
        <v>4</v>
      </c>
      <c r="S5" s="47"/>
      <c r="T5" s="47" t="s">
        <v>30</v>
      </c>
      <c r="U5" s="47" t="s">
        <v>31</v>
      </c>
      <c r="V5" s="47" t="s">
        <v>32</v>
      </c>
      <c r="W5" s="47" t="s">
        <v>33</v>
      </c>
      <c r="X5" s="47" t="s">
        <v>4</v>
      </c>
    </row>
    <row r="6" spans="1:24" ht="14.45" x14ac:dyDescent="0.3">
      <c r="A6" t="s">
        <v>8</v>
      </c>
      <c r="B6" s="17">
        <v>3.6939313984168867</v>
      </c>
      <c r="C6" s="17">
        <v>2.0468122612868478</v>
      </c>
      <c r="D6" s="17">
        <v>9.6987951807228914</v>
      </c>
      <c r="E6" s="17">
        <v>13.157894736842104</v>
      </c>
      <c r="F6" s="17">
        <v>6.031813361611877</v>
      </c>
      <c r="G6" s="17"/>
      <c r="H6" s="17">
        <v>4.2105263157894735</v>
      </c>
      <c r="I6" s="17">
        <v>2.2804560912182437</v>
      </c>
      <c r="J6" s="17">
        <v>9.1705142493233556</v>
      </c>
      <c r="K6" s="17">
        <v>4.716981132075472</v>
      </c>
      <c r="L6" s="17">
        <v>5.9316621427430949</v>
      </c>
      <c r="N6" s="17">
        <v>2.1276595744680851</v>
      </c>
      <c r="O6" s="17">
        <v>1.7857142857142856</v>
      </c>
      <c r="P6" s="17">
        <v>7.8125</v>
      </c>
      <c r="Q6" s="17">
        <v>0</v>
      </c>
      <c r="R6" s="17">
        <v>3.867403314917127</v>
      </c>
      <c r="T6" s="17">
        <v>4.9504950495049505</v>
      </c>
      <c r="U6" s="17">
        <v>1.5571672354948805</v>
      </c>
      <c r="V6" s="17">
        <v>9.3853966030467522</v>
      </c>
      <c r="W6" s="17">
        <v>8.7719298245614024</v>
      </c>
      <c r="X6" s="17">
        <v>5.8449809402795427</v>
      </c>
    </row>
    <row r="7" spans="1:24" ht="14.45" x14ac:dyDescent="0.3">
      <c r="A7" t="s">
        <v>9</v>
      </c>
      <c r="B7" s="17">
        <v>5.6338028169014089</v>
      </c>
      <c r="C7" s="17">
        <v>2.214022140221402</v>
      </c>
      <c r="D7" s="17">
        <v>10.671936758893279</v>
      </c>
      <c r="E7" s="17">
        <v>25</v>
      </c>
      <c r="F7" s="17">
        <v>6.3886424134871334</v>
      </c>
      <c r="G7" s="17"/>
      <c r="H7" s="17">
        <v>4.1666666666666661</v>
      </c>
      <c r="I7" s="17">
        <v>1.0600706713780919</v>
      </c>
      <c r="J7" s="17">
        <v>7.8947368421052628</v>
      </c>
      <c r="K7" s="17">
        <v>0</v>
      </c>
      <c r="L7" s="17">
        <v>4.3551088777219427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3.4482758620689653</v>
      </c>
      <c r="U7" s="17">
        <v>1.6666666666666667</v>
      </c>
      <c r="V7" s="17">
        <v>9.5238095238095237</v>
      </c>
      <c r="W7" s="17">
        <v>28.571428571428569</v>
      </c>
      <c r="X7" s="17">
        <v>5.7199211045364891</v>
      </c>
    </row>
    <row r="8" spans="1:24" ht="14.45" x14ac:dyDescent="0.3">
      <c r="A8" t="s">
        <v>10</v>
      </c>
      <c r="B8" s="17">
        <v>3.8996490315871575</v>
      </c>
      <c r="C8" s="17">
        <v>2.5234318673395819</v>
      </c>
      <c r="D8" s="17">
        <v>9.6338955162484563</v>
      </c>
      <c r="E8" s="17">
        <v>4.9450549450549453</v>
      </c>
      <c r="F8" s="17">
        <v>6.2744303797468355</v>
      </c>
      <c r="G8" s="17"/>
      <c r="H8" s="17">
        <v>4.2482380579483161</v>
      </c>
      <c r="I8" s="17">
        <v>2.3827923750643998</v>
      </c>
      <c r="J8" s="17">
        <v>9.4784580498866227</v>
      </c>
      <c r="K8" s="17">
        <v>11.111111111111111</v>
      </c>
      <c r="L8" s="17">
        <v>6.0891973897501979</v>
      </c>
      <c r="N8" s="17">
        <v>2.1052631578947367</v>
      </c>
      <c r="O8" s="17">
        <v>1.9047619047619049</v>
      </c>
      <c r="P8" s="17">
        <v>10.982658959537572</v>
      </c>
      <c r="Q8" s="17">
        <v>2.6315789473684208</v>
      </c>
      <c r="R8" s="17">
        <v>4.6589018302828622</v>
      </c>
      <c r="T8" s="17">
        <v>3.6877076411960132</v>
      </c>
      <c r="U8" s="17">
        <v>2.2282801943818891</v>
      </c>
      <c r="V8" s="17">
        <v>8.1957459467499625</v>
      </c>
      <c r="W8" s="17">
        <v>3.6036036036036037</v>
      </c>
      <c r="X8" s="17">
        <v>5.5839358692235139</v>
      </c>
    </row>
    <row r="9" spans="1:24" ht="14.45" x14ac:dyDescent="0.3">
      <c r="A9" t="s">
        <v>11</v>
      </c>
      <c r="B9" s="17">
        <v>3.32409972299169</v>
      </c>
      <c r="C9" s="17">
        <v>1.9436731455771521</v>
      </c>
      <c r="D9" s="17">
        <v>7.1656615821213201</v>
      </c>
      <c r="E9" s="17">
        <v>8.9285714285714288</v>
      </c>
      <c r="F9" s="17">
        <v>4.6552023623414973</v>
      </c>
      <c r="G9" s="17"/>
      <c r="H9" s="17">
        <v>4.6511627906976747</v>
      </c>
      <c r="I9" s="17">
        <v>1.6496465043205029</v>
      </c>
      <c r="J9" s="17">
        <v>5.6987788331071911</v>
      </c>
      <c r="K9" s="17">
        <v>7.6923076923076925</v>
      </c>
      <c r="L9" s="17">
        <v>3.9098740888005299</v>
      </c>
      <c r="N9" s="17">
        <v>0</v>
      </c>
      <c r="O9" s="17">
        <v>0</v>
      </c>
      <c r="P9" s="17">
        <v>7.6923076923076925</v>
      </c>
      <c r="Q9" s="17">
        <v>0</v>
      </c>
      <c r="R9" s="17">
        <v>3.0769230769230771</v>
      </c>
      <c r="T9" s="17">
        <v>5.4263565891472867</v>
      </c>
      <c r="U9" s="17">
        <v>2.3275145469659186</v>
      </c>
      <c r="V9" s="17">
        <v>6.6764490095377838</v>
      </c>
      <c r="W9" s="17">
        <v>5.7142857142857144</v>
      </c>
      <c r="X9" s="17">
        <v>4.6886446886446889</v>
      </c>
    </row>
    <row r="10" spans="1:24" ht="14.45" x14ac:dyDescent="0.3">
      <c r="A10" t="s">
        <v>12</v>
      </c>
      <c r="B10" s="17">
        <v>3.7290715372907153</v>
      </c>
      <c r="C10" s="17">
        <v>2.0316868592730661</v>
      </c>
      <c r="D10" s="17">
        <v>8.9353299325325004</v>
      </c>
      <c r="E10" s="17">
        <v>6.9182389937106921</v>
      </c>
      <c r="F10" s="17">
        <v>5.5042655136145848</v>
      </c>
      <c r="G10" s="17"/>
      <c r="H10" s="17">
        <v>2.754237288135593</v>
      </c>
      <c r="I10" s="17">
        <v>1.8230665899059681</v>
      </c>
      <c r="J10" s="17">
        <v>7.6793816165350357</v>
      </c>
      <c r="K10" s="17">
        <v>6.1538461538461542</v>
      </c>
      <c r="L10" s="17">
        <v>4.6359130766298131</v>
      </c>
      <c r="N10" s="17">
        <v>6.0606060606060606</v>
      </c>
      <c r="O10" s="17">
        <v>9.375</v>
      </c>
      <c r="P10" s="17">
        <v>7.6923076923076925</v>
      </c>
      <c r="Q10" s="17">
        <v>0</v>
      </c>
      <c r="R10" s="17">
        <v>6.4935064935064926</v>
      </c>
      <c r="T10" s="17">
        <v>2.8571428571428572</v>
      </c>
      <c r="U10" s="17">
        <v>1.9517795637198621</v>
      </c>
      <c r="V10" s="17">
        <v>8.7165941578620263</v>
      </c>
      <c r="W10" s="17">
        <v>2.7397260273972601</v>
      </c>
      <c r="X10" s="17">
        <v>5.4718477398889771</v>
      </c>
    </row>
    <row r="11" spans="1:24" ht="14.45" x14ac:dyDescent="0.3">
      <c r="A11" t="s">
        <v>13</v>
      </c>
      <c r="B11" s="17">
        <v>3.1301482701812189</v>
      </c>
      <c r="C11" s="17">
        <v>2.5406907502977369</v>
      </c>
      <c r="D11" s="17">
        <v>8.5144012127337039</v>
      </c>
      <c r="E11" s="17">
        <v>6.1224489795918364</v>
      </c>
      <c r="F11" s="17">
        <v>5.9301836534417491</v>
      </c>
      <c r="G11" s="17"/>
      <c r="H11" s="17">
        <v>5.5421686746987948</v>
      </c>
      <c r="I11" s="17">
        <v>2.639751552795031</v>
      </c>
      <c r="J11" s="17">
        <v>7.9894179894179889</v>
      </c>
      <c r="K11" s="17">
        <v>47.619047619047613</v>
      </c>
      <c r="L11" s="17">
        <v>6.0320973990038738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T11" s="17">
        <v>1.9455252918287937</v>
      </c>
      <c r="U11" s="17">
        <v>1.4010507880910683</v>
      </c>
      <c r="V11" s="17">
        <v>6.3067367415193507</v>
      </c>
      <c r="W11" s="17">
        <v>9.0909090909090917</v>
      </c>
      <c r="X11" s="17">
        <v>4.4255319148936172</v>
      </c>
    </row>
    <row r="12" spans="1:24" ht="14.45" x14ac:dyDescent="0.3">
      <c r="A12" t="s">
        <v>14</v>
      </c>
      <c r="B12" s="17">
        <v>2.827521206409048</v>
      </c>
      <c r="C12" s="17">
        <v>1.5256855928930089</v>
      </c>
      <c r="D12" s="17">
        <v>8.6038673053042398</v>
      </c>
      <c r="E12" s="17">
        <v>13.186813186813188</v>
      </c>
      <c r="F12" s="17">
        <v>5.0639257959388315</v>
      </c>
      <c r="G12" s="17"/>
      <c r="H12" s="17">
        <v>2.5815217391304346</v>
      </c>
      <c r="I12" s="17">
        <v>1.5855039637599093</v>
      </c>
      <c r="J12" s="17">
        <v>8.1371889710827165</v>
      </c>
      <c r="K12" s="17">
        <v>2.3255813953488373</v>
      </c>
      <c r="L12" s="17">
        <v>4.7485160887222744</v>
      </c>
      <c r="N12" s="17">
        <v>0</v>
      </c>
      <c r="O12" s="17">
        <v>4.3478260869565215</v>
      </c>
      <c r="P12" s="17">
        <v>0</v>
      </c>
      <c r="Q12" s="17">
        <v>0</v>
      </c>
      <c r="R12" s="17">
        <v>1.4285714285714286</v>
      </c>
      <c r="T12" s="17">
        <v>2.083333333333333</v>
      </c>
      <c r="U12" s="17">
        <v>1.3710012463647694</v>
      </c>
      <c r="V12" s="17">
        <v>7.7680525164113794</v>
      </c>
      <c r="W12" s="17">
        <v>2.3255813953488373</v>
      </c>
      <c r="X12" s="17">
        <v>4.5731707317073171</v>
      </c>
    </row>
    <row r="13" spans="1:24" ht="14.45" x14ac:dyDescent="0.3">
      <c r="A13" t="s">
        <v>15</v>
      </c>
      <c r="B13" s="17">
        <v>4.1898527004909987</v>
      </c>
      <c r="C13" s="17">
        <v>2.1608184338846925</v>
      </c>
      <c r="D13" s="17">
        <v>9.4456962595763869</v>
      </c>
      <c r="E13" s="17">
        <v>3.3519553072625698</v>
      </c>
      <c r="F13" s="17">
        <v>5.6801678231402297</v>
      </c>
      <c r="G13" s="17"/>
      <c r="H13" s="17">
        <v>4.9382716049382713</v>
      </c>
      <c r="I13" s="17">
        <v>1.9230769230769231</v>
      </c>
      <c r="J13" s="17">
        <v>8.437233134073443</v>
      </c>
      <c r="K13" s="17">
        <v>4.838709677419355</v>
      </c>
      <c r="L13" s="17">
        <v>5.3912909914753087</v>
      </c>
      <c r="N13" s="17">
        <v>1.8518518518518516</v>
      </c>
      <c r="O13" s="17">
        <v>0</v>
      </c>
      <c r="P13" s="17">
        <v>6.8181818181818175</v>
      </c>
      <c r="Q13" s="17">
        <v>0</v>
      </c>
      <c r="R13" s="17">
        <v>2.877697841726619</v>
      </c>
      <c r="T13" s="17">
        <v>5.7581573896353166</v>
      </c>
      <c r="U13" s="17">
        <v>1.9765879869506815</v>
      </c>
      <c r="V13" s="17">
        <v>9.1572418825246267</v>
      </c>
      <c r="W13" s="17">
        <v>4.9019607843137258</v>
      </c>
      <c r="X13" s="17">
        <v>5.6602179606319174</v>
      </c>
    </row>
    <row r="14" spans="1:24" ht="14.45" x14ac:dyDescent="0.3">
      <c r="A14" t="s">
        <v>16</v>
      </c>
      <c r="B14" s="17">
        <v>3.544831694965743</v>
      </c>
      <c r="C14" s="17">
        <v>1.5616285554935863</v>
      </c>
      <c r="D14" s="17">
        <v>8.530913216108905</v>
      </c>
      <c r="E14" s="17">
        <v>5.8608058608058604</v>
      </c>
      <c r="F14" s="17">
        <v>4.7968239140588507</v>
      </c>
      <c r="G14" s="17"/>
      <c r="H14" s="17">
        <v>4.0309446254071659</v>
      </c>
      <c r="I14" s="17">
        <v>1.7458384084449858</v>
      </c>
      <c r="J14" s="17">
        <v>7.8504306969459678</v>
      </c>
      <c r="K14" s="17">
        <v>5.6910569105691051</v>
      </c>
      <c r="L14" s="17">
        <v>4.7014984539760567</v>
      </c>
      <c r="N14" s="17">
        <v>3.4883720930232558</v>
      </c>
      <c r="O14" s="17">
        <v>2.1276595744680851</v>
      </c>
      <c r="P14" s="17">
        <v>13.636363636363635</v>
      </c>
      <c r="Q14" s="17">
        <v>0</v>
      </c>
      <c r="R14" s="17">
        <v>5.7777777777777777</v>
      </c>
      <c r="T14" s="17">
        <v>3.3883579496090355</v>
      </c>
      <c r="U14" s="17">
        <v>1.2427287149656268</v>
      </c>
      <c r="V14" s="17">
        <v>6.1383061383061381</v>
      </c>
      <c r="W14" s="17">
        <v>4.7619047619047619</v>
      </c>
      <c r="X14" s="17">
        <v>3.6883408071748875</v>
      </c>
    </row>
    <row r="15" spans="1:24" ht="14.45" x14ac:dyDescent="0.3">
      <c r="A15" t="s">
        <v>17</v>
      </c>
      <c r="B15" s="17">
        <v>5.4172767203513912</v>
      </c>
      <c r="C15" s="17">
        <v>1.3853258081067215</v>
      </c>
      <c r="D15" s="17">
        <v>8.4835630965005304</v>
      </c>
      <c r="E15" s="17">
        <v>4.918032786885246</v>
      </c>
      <c r="F15" s="17">
        <v>4.9574142825944527</v>
      </c>
      <c r="G15" s="17"/>
      <c r="H15" s="17">
        <v>4.4967880085653107</v>
      </c>
      <c r="I15" s="17">
        <v>1.1122345803842264</v>
      </c>
      <c r="J15" s="17">
        <v>7.714561234329798</v>
      </c>
      <c r="K15" s="17">
        <v>4</v>
      </c>
      <c r="L15" s="17">
        <v>4.4876886417791892</v>
      </c>
      <c r="N15" s="17">
        <v>0</v>
      </c>
      <c r="O15" s="17">
        <v>0</v>
      </c>
      <c r="P15" s="17">
        <v>18.181818181818183</v>
      </c>
      <c r="Q15" s="17">
        <v>0</v>
      </c>
      <c r="R15" s="17">
        <v>3.8461538461538463</v>
      </c>
      <c r="T15" s="17">
        <v>2.5547445255474455</v>
      </c>
      <c r="U15" s="17">
        <v>1.6722408026755853</v>
      </c>
      <c r="V15" s="17">
        <v>6.6893424036281175</v>
      </c>
      <c r="W15" s="17">
        <v>0</v>
      </c>
      <c r="X15" s="17">
        <v>3.886756238003839</v>
      </c>
    </row>
    <row r="16" spans="1:24" ht="14.45" x14ac:dyDescent="0.3">
      <c r="A16" t="s">
        <v>18</v>
      </c>
      <c r="B16" s="17">
        <v>5.1556420233463029</v>
      </c>
      <c r="C16" s="17">
        <v>1.8945374171139882</v>
      </c>
      <c r="D16" s="17">
        <v>8.581179912237932</v>
      </c>
      <c r="E16" s="17">
        <v>7.9207920792079207</v>
      </c>
      <c r="F16" s="17">
        <v>5.6322934031912357</v>
      </c>
      <c r="G16" s="17"/>
      <c r="H16" s="17">
        <v>4.2199488491048589</v>
      </c>
      <c r="I16" s="17">
        <v>1.3434579439252337</v>
      </c>
      <c r="J16" s="17">
        <v>7.559121621621621</v>
      </c>
      <c r="K16" s="17">
        <v>4.1666666666666661</v>
      </c>
      <c r="L16" s="17">
        <v>4.8268839103869654</v>
      </c>
      <c r="N16" s="17">
        <v>0</v>
      </c>
      <c r="O16" s="17">
        <v>0</v>
      </c>
      <c r="P16" s="17">
        <v>7.1428571428571423</v>
      </c>
      <c r="Q16" s="17">
        <v>0</v>
      </c>
      <c r="R16" s="17">
        <v>1.7241379310344827</v>
      </c>
      <c r="T16" s="17">
        <v>3.7037037037037033</v>
      </c>
      <c r="U16" s="17">
        <v>1.1210762331838564</v>
      </c>
      <c r="V16" s="17">
        <v>6.8555240793201131</v>
      </c>
      <c r="W16" s="17">
        <v>9.3023255813953494</v>
      </c>
      <c r="X16" s="17">
        <v>4.3804034582132561</v>
      </c>
    </row>
    <row r="17" spans="1:24" ht="14.45" x14ac:dyDescent="0.3">
      <c r="A17" t="s">
        <v>19</v>
      </c>
      <c r="B17" s="17">
        <v>1.5</v>
      </c>
      <c r="C17" s="17">
        <v>0.93270365997638727</v>
      </c>
      <c r="D17" s="17">
        <v>7.0381043868075572</v>
      </c>
      <c r="E17" s="17">
        <v>3.3860045146726865</v>
      </c>
      <c r="F17" s="17">
        <v>3.8895968489341985</v>
      </c>
      <c r="G17" s="17"/>
      <c r="H17" s="17">
        <v>1.6055045871559634</v>
      </c>
      <c r="I17" s="17">
        <v>0.55210489993098688</v>
      </c>
      <c r="J17" s="17">
        <v>6.4577518396346107</v>
      </c>
      <c r="K17" s="17">
        <v>3.0769230769230771</v>
      </c>
      <c r="L17" s="17">
        <v>3.3547392756229129</v>
      </c>
      <c r="N17" s="17">
        <v>0</v>
      </c>
      <c r="O17" s="17">
        <v>0</v>
      </c>
      <c r="P17" s="17">
        <v>5.825242718446602</v>
      </c>
      <c r="Q17" s="17">
        <v>2.3809523809523809</v>
      </c>
      <c r="R17" s="17">
        <v>1.6091954022988506</v>
      </c>
      <c r="T17" s="17">
        <v>1.395224040783472</v>
      </c>
      <c r="U17" s="17">
        <v>0.52069773496485283</v>
      </c>
      <c r="V17" s="17">
        <v>6.0211129936139711</v>
      </c>
      <c r="W17" s="17">
        <v>1.6216216216216217</v>
      </c>
      <c r="X17" s="17">
        <v>3.4811357448463633</v>
      </c>
    </row>
    <row r="18" spans="1:24" ht="14.45" x14ac:dyDescent="0.3">
      <c r="A18" t="s">
        <v>20</v>
      </c>
      <c r="B18" s="17">
        <v>4.1586073500967116</v>
      </c>
      <c r="C18" s="17">
        <v>1.6607773851590106</v>
      </c>
      <c r="D18" s="17">
        <v>7.1910112359550569</v>
      </c>
      <c r="E18" s="17">
        <v>0</v>
      </c>
      <c r="F18" s="17">
        <v>4.9025469329188089</v>
      </c>
      <c r="G18" s="17"/>
      <c r="H18" s="17">
        <v>5.680317040951123</v>
      </c>
      <c r="I18" s="17">
        <v>1.2017710309930425</v>
      </c>
      <c r="J18" s="17">
        <v>6.5888240200166797</v>
      </c>
      <c r="K18" s="17">
        <v>10.344827586206897</v>
      </c>
      <c r="L18" s="17">
        <v>4.6799580272822672</v>
      </c>
      <c r="N18" s="17">
        <v>4</v>
      </c>
      <c r="O18" s="17">
        <v>0</v>
      </c>
      <c r="P18" s="17">
        <v>0</v>
      </c>
      <c r="Q18" s="17">
        <v>0</v>
      </c>
      <c r="R18" s="17">
        <v>1.2048192771084338</v>
      </c>
      <c r="T18" s="17">
        <v>3.9267015706806281</v>
      </c>
      <c r="U18" s="17">
        <v>1.435810810810811</v>
      </c>
      <c r="V18" s="17">
        <v>7.1914480077745386</v>
      </c>
      <c r="W18" s="17">
        <v>0</v>
      </c>
      <c r="X18" s="17">
        <v>4.9450549450549453</v>
      </c>
    </row>
    <row r="19" spans="1:24" ht="14.45" x14ac:dyDescent="0.3">
      <c r="A19" t="s">
        <v>21</v>
      </c>
      <c r="B19" s="17">
        <v>2.6595744680851063</v>
      </c>
      <c r="C19" s="17">
        <v>1.1737089201877933</v>
      </c>
      <c r="D19" s="17">
        <v>7.797427652733119</v>
      </c>
      <c r="E19" s="17">
        <v>0</v>
      </c>
      <c r="F19" s="17">
        <v>5.706666666666667</v>
      </c>
      <c r="G19" s="17"/>
      <c r="H19" s="17">
        <v>3.8167938931297711</v>
      </c>
      <c r="I19" s="17">
        <v>0.38461538461538464</v>
      </c>
      <c r="J19" s="17">
        <v>4.4520547945205475</v>
      </c>
      <c r="K19" s="17">
        <v>0</v>
      </c>
      <c r="L19" s="17">
        <v>3.2653061224489797</v>
      </c>
      <c r="N19" s="17">
        <v>0</v>
      </c>
      <c r="O19" s="17">
        <v>0</v>
      </c>
      <c r="P19" s="17">
        <v>0</v>
      </c>
      <c r="Q19" s="17">
        <v>0</v>
      </c>
      <c r="R19" s="17">
        <v>0</v>
      </c>
      <c r="T19" s="17">
        <v>7.4074074074074066</v>
      </c>
      <c r="U19" s="17">
        <v>0</v>
      </c>
      <c r="V19" s="17">
        <v>7.1428571428571423</v>
      </c>
      <c r="W19" s="17">
        <v>0</v>
      </c>
      <c r="X19" s="17">
        <v>5.802047781569966</v>
      </c>
    </row>
    <row r="20" spans="1:24" ht="14.45" x14ac:dyDescent="0.3">
      <c r="A20" t="s">
        <v>22</v>
      </c>
      <c r="B20" s="17">
        <v>2.4318847106507544</v>
      </c>
      <c r="C20" s="17">
        <v>0.43080802773983401</v>
      </c>
      <c r="D20" s="17">
        <v>10.664380081300813</v>
      </c>
      <c r="E20" s="17">
        <v>3.3492822966507179</v>
      </c>
      <c r="F20" s="17">
        <v>6.1348667714218843</v>
      </c>
      <c r="G20" s="17"/>
      <c r="H20" s="17">
        <v>2.1373056994818653</v>
      </c>
      <c r="I20" s="17">
        <v>0.2726510067114094</v>
      </c>
      <c r="J20" s="17">
        <v>9.8729227761485827</v>
      </c>
      <c r="K20" s="17">
        <v>9.67741935483871</v>
      </c>
      <c r="L20" s="17">
        <v>5.5538337568958029</v>
      </c>
      <c r="N20" s="17">
        <v>1.3793103448275863</v>
      </c>
      <c r="O20" s="17">
        <v>0</v>
      </c>
      <c r="P20" s="17">
        <v>9.2105263157894726</v>
      </c>
      <c r="Q20" s="17">
        <v>5.7692307692307692</v>
      </c>
      <c r="R20" s="17">
        <v>3.3613445378151261</v>
      </c>
      <c r="T20" s="17">
        <v>2.8430836522689993</v>
      </c>
      <c r="U20" s="17">
        <v>0.22119000221190005</v>
      </c>
      <c r="V20" s="17">
        <v>9.1003370495203537</v>
      </c>
      <c r="W20" s="17">
        <v>3.4883720930232558</v>
      </c>
      <c r="X20" s="17">
        <v>5.4204946996466434</v>
      </c>
    </row>
    <row r="21" spans="1:24" ht="14.45" x14ac:dyDescent="0.3">
      <c r="A21" t="s">
        <v>23</v>
      </c>
      <c r="B21" s="17">
        <v>3.3732800710164228</v>
      </c>
      <c r="C21" s="17">
        <v>0.87998044487900273</v>
      </c>
      <c r="D21" s="17">
        <v>8.7163493105712408</v>
      </c>
      <c r="E21" s="17">
        <v>2.0134228187919461</v>
      </c>
      <c r="F21" s="17">
        <v>6.3018686084488946</v>
      </c>
      <c r="G21" s="17"/>
      <c r="H21" s="17">
        <v>3.3354310887350538</v>
      </c>
      <c r="I21" s="17">
        <v>0.68699012451696007</v>
      </c>
      <c r="J21" s="17">
        <v>7.7281915720727721</v>
      </c>
      <c r="K21" s="17">
        <v>3.4090909090909087</v>
      </c>
      <c r="L21" s="17">
        <v>5.4517581680559548</v>
      </c>
      <c r="N21" s="17">
        <v>6.3829787234042552</v>
      </c>
      <c r="O21" s="17">
        <v>0</v>
      </c>
      <c r="P21" s="17">
        <v>5</v>
      </c>
      <c r="Q21" s="17">
        <v>0</v>
      </c>
      <c r="R21" s="17">
        <v>4.3103448275862073</v>
      </c>
      <c r="T21" s="17">
        <v>3.5794183445190155</v>
      </c>
      <c r="U21" s="17">
        <v>0.94395280235988199</v>
      </c>
      <c r="V21" s="17">
        <v>7.7754532775453269</v>
      </c>
      <c r="W21" s="17">
        <v>5.4545454545454541</v>
      </c>
      <c r="X21" s="17">
        <v>5.9307875894988067</v>
      </c>
    </row>
    <row r="22" spans="1:24" ht="14.45" x14ac:dyDescent="0.3">
      <c r="A22" t="s">
        <v>24</v>
      </c>
      <c r="B22" s="17">
        <v>5.019305019305019</v>
      </c>
      <c r="C22" s="17">
        <v>1.1450381679389312</v>
      </c>
      <c r="D22" s="17">
        <v>6.094182825484765</v>
      </c>
      <c r="E22" s="17">
        <v>7.8125</v>
      </c>
      <c r="F22" s="17">
        <v>5.0527903469079938</v>
      </c>
      <c r="G22" s="17"/>
      <c r="H22" s="17">
        <v>2.4242424242424243</v>
      </c>
      <c r="I22" s="17">
        <v>1.8587360594795539</v>
      </c>
      <c r="J22" s="17">
        <v>5.012853470437018</v>
      </c>
      <c r="K22" s="17">
        <v>8.3333333333333321</v>
      </c>
      <c r="L22" s="17">
        <v>4.0453074433656955</v>
      </c>
      <c r="N22" s="17">
        <v>71.428571428571431</v>
      </c>
      <c r="O22" s="17">
        <v>0</v>
      </c>
      <c r="P22" s="17">
        <v>150</v>
      </c>
      <c r="Q22" s="17">
        <v>25</v>
      </c>
      <c r="R22" s="17">
        <v>0</v>
      </c>
      <c r="T22" s="17">
        <v>1.7094017094017095</v>
      </c>
      <c r="U22" s="17">
        <v>2.459016393442623</v>
      </c>
      <c r="V22" s="17">
        <v>6.8437180796731365</v>
      </c>
      <c r="W22" s="17">
        <v>10.344827586206897</v>
      </c>
      <c r="X22" s="17">
        <v>5.6975894813732646</v>
      </c>
    </row>
    <row r="23" spans="1:24" ht="14.45" x14ac:dyDescent="0.3">
      <c r="A23" t="s">
        <v>25</v>
      </c>
      <c r="B23" s="17">
        <v>2.2099447513812152</v>
      </c>
      <c r="C23" s="17">
        <v>1.095290251916758</v>
      </c>
      <c r="D23" s="17">
        <v>8.3609820836098212</v>
      </c>
      <c r="E23" s="17">
        <v>3.0769230769230771</v>
      </c>
      <c r="F23" s="17">
        <v>6.5812807881773407</v>
      </c>
      <c r="G23" s="17"/>
      <c r="H23" s="17">
        <v>4.3165467625899279</v>
      </c>
      <c r="I23" s="17">
        <v>0.85910652920962205</v>
      </c>
      <c r="J23" s="17">
        <v>8.880118401578688</v>
      </c>
      <c r="K23" s="17">
        <v>9.375</v>
      </c>
      <c r="L23" s="17">
        <v>6.8377540475370315</v>
      </c>
      <c r="N23" s="17">
        <v>2.8571428571428572</v>
      </c>
      <c r="O23" s="17">
        <v>0</v>
      </c>
      <c r="P23" s="17">
        <v>2.7027027027027026</v>
      </c>
      <c r="Q23" s="17">
        <v>0</v>
      </c>
      <c r="R23" s="17">
        <v>1.8518518518518516</v>
      </c>
      <c r="T23" s="17">
        <v>5.5944055944055942</v>
      </c>
      <c r="U23" s="17">
        <v>0.92165898617511521</v>
      </c>
      <c r="V23" s="17">
        <v>8.2376578645235359</v>
      </c>
      <c r="W23" s="17">
        <v>5.5555555555555554</v>
      </c>
      <c r="X23" s="17">
        <v>6.9835548546970037</v>
      </c>
    </row>
    <row r="24" spans="1:24" ht="14.45" x14ac:dyDescent="0.3">
      <c r="A24" t="s">
        <v>26</v>
      </c>
      <c r="B24" s="17">
        <v>2.1997360316761987</v>
      </c>
      <c r="C24" s="17">
        <v>0.79681274900398402</v>
      </c>
      <c r="D24" s="17">
        <v>5.5089820359281436</v>
      </c>
      <c r="E24" s="17">
        <v>1.971830985915493</v>
      </c>
      <c r="F24" s="17">
        <v>4.1241751649670064</v>
      </c>
      <c r="G24" s="17"/>
      <c r="H24" s="17">
        <v>2.070155261644623</v>
      </c>
      <c r="I24" s="17">
        <v>0.8</v>
      </c>
      <c r="J24" s="17">
        <v>5.2055147532534463</v>
      </c>
      <c r="K24" s="17">
        <v>3.75</v>
      </c>
      <c r="L24" s="17">
        <v>3.8629797771357817</v>
      </c>
      <c r="N24" s="17">
        <v>0</v>
      </c>
      <c r="O24" s="17">
        <v>0</v>
      </c>
      <c r="P24" s="17">
        <v>5</v>
      </c>
      <c r="Q24" s="17">
        <v>1.8518518518518516</v>
      </c>
      <c r="R24" s="17">
        <v>1.834862385321101</v>
      </c>
      <c r="T24" s="17">
        <v>2.5089605734767026</v>
      </c>
      <c r="U24" s="17">
        <v>0.68922305764411029</v>
      </c>
      <c r="V24" s="17">
        <v>5.8874912648497553</v>
      </c>
      <c r="W24" s="17">
        <v>3.278688524590164</v>
      </c>
      <c r="X24" s="17">
        <v>4.5053750452953256</v>
      </c>
    </row>
    <row r="25" spans="1:24" ht="14.45" x14ac:dyDescent="0.3">
      <c r="A25" t="s">
        <v>27</v>
      </c>
      <c r="B25" s="17">
        <v>2.9944838455476757</v>
      </c>
      <c r="C25" s="17">
        <v>1.0786261708770934</v>
      </c>
      <c r="D25" s="17">
        <v>6.5257017863652944</v>
      </c>
      <c r="E25" s="17">
        <v>1.1560693641618496</v>
      </c>
      <c r="F25" s="17">
        <v>4.1718495837718885</v>
      </c>
      <c r="G25" s="17"/>
      <c r="H25" s="17">
        <v>2.2891566265060241</v>
      </c>
      <c r="I25" s="17">
        <v>0.65445026178010468</v>
      </c>
      <c r="J25" s="17">
        <v>6.2284927735719204</v>
      </c>
      <c r="K25" s="17">
        <v>2.1276595744680851</v>
      </c>
      <c r="L25" s="17">
        <v>3.9567002612915263</v>
      </c>
      <c r="N25" s="17">
        <v>3.225806451612903</v>
      </c>
      <c r="O25" s="17">
        <v>0</v>
      </c>
      <c r="P25" s="17">
        <v>5.5555555555555554</v>
      </c>
      <c r="Q25" s="17">
        <v>0</v>
      </c>
      <c r="R25" s="17">
        <v>2.7027027027027026</v>
      </c>
      <c r="T25" s="17">
        <v>3.2702237521514634</v>
      </c>
      <c r="U25" s="17">
        <v>0.7332205301748449</v>
      </c>
      <c r="V25" s="17">
        <v>6.4589665653495443</v>
      </c>
      <c r="W25" s="17">
        <v>8.4337349397590362</v>
      </c>
      <c r="X25" s="17">
        <v>4.1231012033931744</v>
      </c>
    </row>
    <row r="26" spans="1:24" ht="1.1499999999999999" customHeight="1" x14ac:dyDescent="0.3"/>
    <row r="27" spans="1:24" ht="14.45" x14ac:dyDescent="0.3">
      <c r="A27" t="s">
        <v>36</v>
      </c>
      <c r="B27" s="17">
        <v>3.7713954163040326</v>
      </c>
      <c r="C27" s="17">
        <v>2.2102839600920952</v>
      </c>
      <c r="D27" s="17">
        <v>9.5262995270125739</v>
      </c>
      <c r="E27" s="17">
        <v>7.5829383886255926</v>
      </c>
      <c r="F27" s="17">
        <v>6.0410952535911857</v>
      </c>
      <c r="G27" s="17"/>
      <c r="H27" s="17">
        <v>4.0671217292377699</v>
      </c>
      <c r="I27" s="17">
        <v>2.1917808219178081</v>
      </c>
      <c r="J27" s="17">
        <v>9.1696680619098601</v>
      </c>
      <c r="K27" s="17">
        <v>7.7170418006430879</v>
      </c>
      <c r="L27" s="17">
        <v>5.8232378854625555</v>
      </c>
      <c r="N27" s="17">
        <v>1.9886363636363635</v>
      </c>
      <c r="O27" s="17">
        <v>2.1505376344086025</v>
      </c>
      <c r="P27" s="17">
        <v>9.1954022988505741</v>
      </c>
      <c r="Q27" s="17">
        <v>1.7241379310344827</v>
      </c>
      <c r="R27" s="17">
        <v>4.2007001166861144</v>
      </c>
      <c r="T27" s="17">
        <v>3.6914460285132384</v>
      </c>
      <c r="U27" s="17">
        <v>1.8894242962211514</v>
      </c>
      <c r="V27" s="17">
        <v>8.4636240397650244</v>
      </c>
      <c r="W27" s="17">
        <v>4.5897079276773303</v>
      </c>
      <c r="X27" s="17">
        <v>5.5206937883381508</v>
      </c>
    </row>
    <row r="28" spans="1:24" ht="14.45" x14ac:dyDescent="0.3">
      <c r="A28" t="s">
        <v>37</v>
      </c>
      <c r="B28" s="17">
        <v>3.8640805893850549</v>
      </c>
      <c r="C28" s="17">
        <v>2.1236036448206184</v>
      </c>
      <c r="D28" s="17">
        <v>8.9022846866049434</v>
      </c>
      <c r="E28" s="17">
        <v>5.6433408577878108</v>
      </c>
      <c r="F28" s="17">
        <v>5.5438917741400813</v>
      </c>
      <c r="G28" s="17"/>
      <c r="H28" s="17">
        <v>4.1209360115966032</v>
      </c>
      <c r="I28" s="17">
        <v>1.9273477157360406</v>
      </c>
      <c r="J28" s="17">
        <v>7.8180619644034275</v>
      </c>
      <c r="K28" s="17">
        <v>11.180124223602485</v>
      </c>
      <c r="L28" s="17">
        <v>5.023193359375</v>
      </c>
      <c r="N28" s="17">
        <v>3.6496350364963499</v>
      </c>
      <c r="O28" s="17">
        <v>3.225806451612903</v>
      </c>
      <c r="P28" s="17">
        <v>6.7796610169491522</v>
      </c>
      <c r="Q28" s="17">
        <v>0</v>
      </c>
      <c r="R28" s="17">
        <v>4.1025641025641022</v>
      </c>
      <c r="T28" s="17">
        <v>4.2118975249674335</v>
      </c>
      <c r="U28" s="17">
        <v>1.948051948051948</v>
      </c>
      <c r="V28" s="17">
        <v>8.3647716924678033</v>
      </c>
      <c r="W28" s="17">
        <v>4.9382716049382713</v>
      </c>
      <c r="X28" s="17">
        <v>5.3547000195427001</v>
      </c>
    </row>
    <row r="29" spans="1:24" ht="14.45" x14ac:dyDescent="0.3">
      <c r="A29" t="s">
        <v>28</v>
      </c>
      <c r="B29" s="17">
        <v>2.3825325192460842</v>
      </c>
      <c r="C29" s="17">
        <v>1.3569243049088733</v>
      </c>
      <c r="D29" s="17">
        <v>7.7684265895193629</v>
      </c>
      <c r="E29" s="17">
        <v>4.7835990888382689</v>
      </c>
      <c r="F29" s="17">
        <v>4.4547631139809907</v>
      </c>
      <c r="G29" s="17"/>
      <c r="H29" s="17">
        <v>2.4810411010205033</v>
      </c>
      <c r="I29" s="17">
        <v>1.2026056455653917</v>
      </c>
      <c r="J29" s="17">
        <v>7.1302226288502597</v>
      </c>
      <c r="K29" s="17">
        <v>3.9473684210526314</v>
      </c>
      <c r="L29" s="17">
        <v>4.0398926745304511</v>
      </c>
      <c r="N29" s="17">
        <v>0.80645161290322576</v>
      </c>
      <c r="O29" s="17">
        <v>0.83333333333333337</v>
      </c>
      <c r="P29" s="17">
        <v>9.2783505154639183</v>
      </c>
      <c r="Q29" s="17">
        <v>1.1904761904761905</v>
      </c>
      <c r="R29" s="17">
        <v>2.9870129870129869</v>
      </c>
      <c r="T29" s="17">
        <v>2.0087655222790359</v>
      </c>
      <c r="U29" s="17">
        <v>0.98397240819638865</v>
      </c>
      <c r="V29" s="17">
        <v>6.1984345250687536</v>
      </c>
      <c r="W29" s="17">
        <v>3.3766233766233764</v>
      </c>
      <c r="X29" s="17">
        <v>3.6755852842809364</v>
      </c>
    </row>
    <row r="30" spans="1:24" ht="14.45" x14ac:dyDescent="0.3">
      <c r="A30" t="s">
        <v>29</v>
      </c>
      <c r="B30" s="17">
        <v>2.805240736275219</v>
      </c>
      <c r="C30" s="17">
        <v>0.84102717452248354</v>
      </c>
      <c r="D30" s="17">
        <v>8.0766243851928561</v>
      </c>
      <c r="E30" s="17">
        <v>2.4051803885291396</v>
      </c>
      <c r="F30" s="17">
        <v>5.4778954380259206</v>
      </c>
      <c r="G30" s="17"/>
      <c r="H30" s="17">
        <v>2.8232636928289105</v>
      </c>
      <c r="I30" s="17">
        <v>0.65153425809163523</v>
      </c>
      <c r="J30" s="17">
        <v>7.4722020788010628</v>
      </c>
      <c r="K30" s="17">
        <v>5.1239669421487601</v>
      </c>
      <c r="L30" s="17">
        <v>5.0096779869787085</v>
      </c>
      <c r="N30" s="17">
        <v>3.5714285714285712</v>
      </c>
      <c r="O30" s="17">
        <v>0</v>
      </c>
      <c r="P30" s="17">
        <v>8.2191780821917799</v>
      </c>
      <c r="Q30" s="17">
        <v>3.3816425120772946</v>
      </c>
      <c r="R30" s="17">
        <v>2.5738798856053386</v>
      </c>
      <c r="T30" s="17">
        <v>3.2554423806670658</v>
      </c>
      <c r="U30" s="17">
        <v>0.66785019866429962</v>
      </c>
      <c r="V30" s="17">
        <v>7.604378906654695</v>
      </c>
      <c r="W30" s="17">
        <v>5.0970873786407767</v>
      </c>
      <c r="X30" s="17">
        <v>5.3349204631533382</v>
      </c>
    </row>
    <row r="31" spans="1:24" ht="14.45" x14ac:dyDescent="0.3">
      <c r="A31" s="48" t="s">
        <v>190</v>
      </c>
      <c r="B31" s="18">
        <v>3.0448753960585155</v>
      </c>
      <c r="C31" s="18">
        <v>1.6724016724016724</v>
      </c>
      <c r="D31" s="18">
        <v>8.5416096150920424</v>
      </c>
      <c r="E31" s="18">
        <v>5.0043390222736477</v>
      </c>
      <c r="F31" s="18">
        <v>5.422124841209647</v>
      </c>
      <c r="G31" s="34"/>
      <c r="H31" s="18">
        <v>3.1850176768481067</v>
      </c>
      <c r="I31" s="18">
        <v>1.5105130978350534</v>
      </c>
      <c r="J31" s="18">
        <v>7.8772870773527996</v>
      </c>
      <c r="K31" s="18">
        <v>5.93607305936073</v>
      </c>
      <c r="L31" s="18">
        <v>4.9957148151579727</v>
      </c>
      <c r="N31" s="18">
        <v>2.2857142857142856</v>
      </c>
      <c r="O31" s="18">
        <v>1.3675213675213675</v>
      </c>
      <c r="P31" s="18">
        <v>8.5549132947976876</v>
      </c>
      <c r="Q31" s="18">
        <v>2.3017902813299234</v>
      </c>
      <c r="R31" s="18">
        <v>3.3268101761252442</v>
      </c>
      <c r="T31" s="18">
        <v>3.0812492521239681</v>
      </c>
      <c r="U31" s="18">
        <v>1.4390637129038037</v>
      </c>
      <c r="V31" s="18">
        <v>7.7379033258103718</v>
      </c>
      <c r="W31" s="18">
        <v>4.4911881750994889</v>
      </c>
      <c r="X31" s="18">
        <v>5.0597230777471278</v>
      </c>
    </row>
    <row r="33" spans="1:1" ht="14.45" x14ac:dyDescent="0.3">
      <c r="A33" t="s">
        <v>79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3"/>
  <sheetViews>
    <sheetView workbookViewId="0">
      <selection activeCell="F35" sqref="F35"/>
    </sheetView>
  </sheetViews>
  <sheetFormatPr defaultRowHeight="15" x14ac:dyDescent="0.25"/>
  <cols>
    <col min="1" max="1" width="27.28515625" bestFit="1" customWidth="1"/>
    <col min="4" max="4" width="9.5703125" customWidth="1"/>
    <col min="6" max="6" width="8.85546875" customWidth="1"/>
    <col min="7" max="7" width="0.5703125" style="32" customWidth="1"/>
    <col min="10" max="10" width="9.7109375" customWidth="1"/>
    <col min="13" max="13" width="0.28515625" customWidth="1"/>
    <col min="16" max="16" width="10.28515625" customWidth="1"/>
    <col min="19" max="19" width="0.28515625" customWidth="1"/>
    <col min="22" max="22" width="9.85546875" customWidth="1"/>
  </cols>
  <sheetData>
    <row r="1" spans="1:24" x14ac:dyDescent="0.25">
      <c r="A1" s="41" t="s">
        <v>76</v>
      </c>
    </row>
    <row r="2" spans="1:24" ht="14.45" x14ac:dyDescent="0.3">
      <c r="A2" s="42" t="s">
        <v>193</v>
      </c>
    </row>
    <row r="3" spans="1:24" ht="14.45" x14ac:dyDescent="0.3">
      <c r="A3" s="1"/>
    </row>
    <row r="4" spans="1:24" ht="14.45" customHeight="1" x14ac:dyDescent="0.25">
      <c r="A4" s="3"/>
      <c r="B4" s="49" t="s">
        <v>39</v>
      </c>
      <c r="C4" s="50"/>
      <c r="D4" s="50"/>
      <c r="E4" s="50"/>
      <c r="F4" s="50"/>
      <c r="G4" s="47"/>
      <c r="H4" s="49" t="s">
        <v>38</v>
      </c>
      <c r="I4" s="50"/>
      <c r="J4" s="50"/>
      <c r="K4" s="50"/>
      <c r="L4" s="50"/>
      <c r="M4" s="47"/>
      <c r="N4" s="49" t="s">
        <v>43</v>
      </c>
      <c r="O4" s="50"/>
      <c r="P4" s="50"/>
      <c r="Q4" s="50"/>
      <c r="R4" s="50"/>
      <c r="S4" s="47"/>
      <c r="T4" s="49" t="s">
        <v>44</v>
      </c>
      <c r="U4" s="50"/>
      <c r="V4" s="50"/>
      <c r="W4" s="50"/>
      <c r="X4" s="50"/>
    </row>
    <row r="5" spans="1:24" ht="41.45" x14ac:dyDescent="0.3">
      <c r="A5" s="46" t="s">
        <v>188</v>
      </c>
      <c r="B5" s="47" t="s">
        <v>30</v>
      </c>
      <c r="C5" s="47" t="s">
        <v>31</v>
      </c>
      <c r="D5" s="47" t="s">
        <v>32</v>
      </c>
      <c r="E5" s="47" t="s">
        <v>33</v>
      </c>
      <c r="F5" s="47" t="s">
        <v>4</v>
      </c>
      <c r="G5" s="47"/>
      <c r="H5" s="47" t="s">
        <v>30</v>
      </c>
      <c r="I5" s="47" t="s">
        <v>31</v>
      </c>
      <c r="J5" s="47" t="s">
        <v>32</v>
      </c>
      <c r="K5" s="47" t="s">
        <v>33</v>
      </c>
      <c r="L5" s="47" t="s">
        <v>4</v>
      </c>
      <c r="M5" s="47"/>
      <c r="N5" s="47" t="s">
        <v>30</v>
      </c>
      <c r="O5" s="47" t="s">
        <v>31</v>
      </c>
      <c r="P5" s="47" t="s">
        <v>32</v>
      </c>
      <c r="Q5" s="47" t="s">
        <v>33</v>
      </c>
      <c r="R5" s="47" t="s">
        <v>4</v>
      </c>
      <c r="S5" s="47"/>
      <c r="T5" s="47" t="s">
        <v>30</v>
      </c>
      <c r="U5" s="47" t="s">
        <v>31</v>
      </c>
      <c r="V5" s="47" t="s">
        <v>32</v>
      </c>
      <c r="W5" s="47" t="s">
        <v>33</v>
      </c>
      <c r="X5" s="47" t="s">
        <v>4</v>
      </c>
    </row>
    <row r="6" spans="1:24" ht="14.45" x14ac:dyDescent="0.3">
      <c r="A6" t="s">
        <v>8</v>
      </c>
      <c r="B6" s="17">
        <v>4.7493403693931393</v>
      </c>
      <c r="C6" s="17">
        <v>8.8238174517677024</v>
      </c>
      <c r="D6" s="17">
        <v>12.134251290877797</v>
      </c>
      <c r="E6" s="17">
        <v>4.8245614035087714</v>
      </c>
      <c r="F6" s="17">
        <v>10.154825026511134</v>
      </c>
      <c r="G6" s="17"/>
      <c r="H6" s="17">
        <v>4.9122807017543861</v>
      </c>
      <c r="I6" s="17">
        <v>9.2018403680736149</v>
      </c>
      <c r="J6" s="17">
        <v>10.571565037414423</v>
      </c>
      <c r="K6" s="17">
        <v>7.5471698113207548</v>
      </c>
      <c r="L6" s="17">
        <v>9.4842727127574644</v>
      </c>
      <c r="N6" s="17">
        <v>8.5106382978723403</v>
      </c>
      <c r="O6" s="17">
        <v>14.285714285714285</v>
      </c>
      <c r="P6" s="17">
        <v>7.8125</v>
      </c>
      <c r="Q6" s="17">
        <v>7.1428571428571423</v>
      </c>
      <c r="R6" s="17">
        <v>9.94475138121547</v>
      </c>
      <c r="T6" s="17">
        <v>6.5346534653465351</v>
      </c>
      <c r="U6" s="17">
        <v>10.494880546075084</v>
      </c>
      <c r="V6" s="17">
        <v>11.241463841708983</v>
      </c>
      <c r="W6" s="17">
        <v>5.2631578947368416</v>
      </c>
      <c r="X6" s="17">
        <v>10.646215284080595</v>
      </c>
    </row>
    <row r="7" spans="1:24" ht="14.45" x14ac:dyDescent="0.3">
      <c r="A7" t="s">
        <v>9</v>
      </c>
      <c r="B7" s="17">
        <v>4.225352112676056</v>
      </c>
      <c r="C7" s="17">
        <v>4.428044280442804</v>
      </c>
      <c r="D7" s="17">
        <v>9.4861660079051369</v>
      </c>
      <c r="E7" s="17">
        <v>12.5</v>
      </c>
      <c r="F7" s="17">
        <v>6.7435669920141965</v>
      </c>
      <c r="G7" s="17"/>
      <c r="H7" s="17">
        <v>2.083333333333333</v>
      </c>
      <c r="I7" s="17">
        <v>5.6537102473498235</v>
      </c>
      <c r="J7" s="17">
        <v>14.285714285714285</v>
      </c>
      <c r="K7" s="17">
        <v>0</v>
      </c>
      <c r="L7" s="17">
        <v>9.2127303182579574</v>
      </c>
      <c r="N7" s="17">
        <v>0</v>
      </c>
      <c r="O7" s="17">
        <v>0</v>
      </c>
      <c r="P7" s="17">
        <v>0</v>
      </c>
      <c r="Q7" s="17">
        <v>0</v>
      </c>
      <c r="R7" s="17">
        <v>0</v>
      </c>
      <c r="T7" s="17">
        <v>6.8965517241379306</v>
      </c>
      <c r="U7" s="17">
        <v>7.9166666666666661</v>
      </c>
      <c r="V7" s="17">
        <v>12.121212121212121</v>
      </c>
      <c r="W7" s="17">
        <v>28.571428571428569</v>
      </c>
      <c r="X7" s="17">
        <v>10.059171597633137</v>
      </c>
    </row>
    <row r="8" spans="1:24" ht="14.45" x14ac:dyDescent="0.3">
      <c r="A8" t="s">
        <v>10</v>
      </c>
      <c r="B8" s="17">
        <v>4.2246197842194206</v>
      </c>
      <c r="C8" s="17">
        <v>7.9007450132179757</v>
      </c>
      <c r="D8" s="17">
        <v>11.172357054709996</v>
      </c>
      <c r="E8" s="17">
        <v>3.7087912087912089</v>
      </c>
      <c r="F8" s="17">
        <v>8.8769620253164554</v>
      </c>
      <c r="G8" s="17"/>
      <c r="H8" s="17">
        <v>4.3069694596711043</v>
      </c>
      <c r="I8" s="17">
        <v>6.169500257599176</v>
      </c>
      <c r="J8" s="17">
        <v>10.875283446712018</v>
      </c>
      <c r="K8" s="17">
        <v>3.0864197530864197</v>
      </c>
      <c r="L8" s="17">
        <v>7.9097219335799496</v>
      </c>
      <c r="N8" s="17">
        <v>4.2105263157894735</v>
      </c>
      <c r="O8" s="17">
        <v>6.666666666666667</v>
      </c>
      <c r="P8" s="17">
        <v>13.872832369942195</v>
      </c>
      <c r="Q8" s="17">
        <v>0</v>
      </c>
      <c r="R8" s="17">
        <v>7.1547420965058244</v>
      </c>
      <c r="T8" s="17">
        <v>4.4518272425249164</v>
      </c>
      <c r="U8" s="17">
        <v>8.58124925921536</v>
      </c>
      <c r="V8" s="17">
        <v>11.356537260151718</v>
      </c>
      <c r="W8" s="17">
        <v>3.6036036036036037</v>
      </c>
      <c r="X8" s="17">
        <v>9.4506444514303674</v>
      </c>
    </row>
    <row r="9" spans="1:24" ht="14.45" x14ac:dyDescent="0.3">
      <c r="A9" t="s">
        <v>11</v>
      </c>
      <c r="B9" s="17">
        <v>3.32409972299169</v>
      </c>
      <c r="C9" s="17">
        <v>7.4573581911939701</v>
      </c>
      <c r="D9" s="17">
        <v>9.8616530684639958</v>
      </c>
      <c r="E9" s="17">
        <v>10.714285714285714</v>
      </c>
      <c r="F9" s="17">
        <v>8.4071565051241972</v>
      </c>
      <c r="G9" s="17"/>
      <c r="H9" s="17">
        <v>1.9379844961240309</v>
      </c>
      <c r="I9" s="17">
        <v>4.1633935585231736</v>
      </c>
      <c r="J9" s="17">
        <v>8.6838534599728625</v>
      </c>
      <c r="K9" s="17">
        <v>0</v>
      </c>
      <c r="L9" s="17">
        <v>6.1630218687872764</v>
      </c>
      <c r="N9" s="17">
        <v>0</v>
      </c>
      <c r="O9" s="17">
        <v>4.5454545454545459</v>
      </c>
      <c r="P9" s="17">
        <v>3.8461538461538463</v>
      </c>
      <c r="Q9" s="17">
        <v>0</v>
      </c>
      <c r="R9" s="17">
        <v>3.0769230769230771</v>
      </c>
      <c r="T9" s="17">
        <v>4.6511627906976747</v>
      </c>
      <c r="U9" s="17">
        <v>6.5669160432252696</v>
      </c>
      <c r="V9" s="17">
        <v>9.7578870139398379</v>
      </c>
      <c r="W9" s="17">
        <v>5.7142857142857144</v>
      </c>
      <c r="X9" s="17">
        <v>8.0586080586080584</v>
      </c>
    </row>
    <row r="10" spans="1:24" ht="14.45" x14ac:dyDescent="0.3">
      <c r="A10" t="s">
        <v>12</v>
      </c>
      <c r="B10" s="17">
        <v>4.4520547945205475</v>
      </c>
      <c r="C10" s="17">
        <v>6.3187325256290769</v>
      </c>
      <c r="D10" s="17">
        <v>10.597334210959355</v>
      </c>
      <c r="E10" s="17">
        <v>7.5471698113207548</v>
      </c>
      <c r="F10" s="17">
        <v>8.1609598379494379</v>
      </c>
      <c r="G10" s="17"/>
      <c r="H10" s="17">
        <v>3.2309322033898304</v>
      </c>
      <c r="I10" s="17">
        <v>6.2943772788332382</v>
      </c>
      <c r="J10" s="17">
        <v>9.6454377415560408</v>
      </c>
      <c r="K10" s="17">
        <v>1.5384615384615385</v>
      </c>
      <c r="L10" s="17">
        <v>7.3503621807091122</v>
      </c>
      <c r="N10" s="17">
        <v>6.0606060606060606</v>
      </c>
      <c r="O10" s="17">
        <v>3.125</v>
      </c>
      <c r="P10" s="17">
        <v>12.820512820512819</v>
      </c>
      <c r="Q10" s="17">
        <v>0</v>
      </c>
      <c r="R10" s="17">
        <v>6.4935064935064926</v>
      </c>
      <c r="T10" s="17">
        <v>6.7428571428571438</v>
      </c>
      <c r="U10" s="17">
        <v>8.4768465365480292</v>
      </c>
      <c r="V10" s="17">
        <v>11.155997513983841</v>
      </c>
      <c r="W10" s="17">
        <v>6.8493150684931505</v>
      </c>
      <c r="X10" s="17">
        <v>9.7145122918318805</v>
      </c>
    </row>
    <row r="11" spans="1:24" ht="14.45" x14ac:dyDescent="0.3">
      <c r="A11" t="s">
        <v>13</v>
      </c>
      <c r="B11" s="17">
        <v>6.4250411861614491</v>
      </c>
      <c r="C11" s="17">
        <v>6.9868995633187767</v>
      </c>
      <c r="D11" s="17">
        <v>11.040929762506316</v>
      </c>
      <c r="E11" s="17">
        <v>0</v>
      </c>
      <c r="F11" s="17">
        <v>9.1406140473853927</v>
      </c>
      <c r="G11" s="17"/>
      <c r="H11" s="17">
        <v>5.0602409638554215</v>
      </c>
      <c r="I11" s="17">
        <v>5.0465838509316772</v>
      </c>
      <c r="J11" s="17">
        <v>11.111111111111111</v>
      </c>
      <c r="K11" s="17">
        <v>0</v>
      </c>
      <c r="L11" s="17">
        <v>8.1903707802988368</v>
      </c>
      <c r="N11" s="17">
        <v>10</v>
      </c>
      <c r="O11" s="17">
        <v>37.5</v>
      </c>
      <c r="P11" s="17">
        <v>33.333333333333329</v>
      </c>
      <c r="Q11" s="17">
        <v>0</v>
      </c>
      <c r="R11" s="17">
        <v>21.875</v>
      </c>
      <c r="T11" s="17">
        <v>2.3346303501945527</v>
      </c>
      <c r="U11" s="17">
        <v>7.7933450087565674</v>
      </c>
      <c r="V11" s="17">
        <v>10.989010989010989</v>
      </c>
      <c r="W11" s="17">
        <v>3.0303030303030303</v>
      </c>
      <c r="X11" s="17">
        <v>9.24822695035461</v>
      </c>
    </row>
    <row r="12" spans="1:24" ht="14.45" x14ac:dyDescent="0.3">
      <c r="A12" t="s">
        <v>14</v>
      </c>
      <c r="B12" s="17">
        <v>6.4090480678605095</v>
      </c>
      <c r="C12" s="17">
        <v>6.2765546543066817</v>
      </c>
      <c r="D12" s="17">
        <v>11.477736384601739</v>
      </c>
      <c r="E12" s="17">
        <v>7.6923076923076925</v>
      </c>
      <c r="F12" s="17">
        <v>8.7490599147656063</v>
      </c>
      <c r="G12" s="17"/>
      <c r="H12" s="17">
        <v>1.6304347826086956</v>
      </c>
      <c r="I12" s="17">
        <v>6.04001510003775</v>
      </c>
      <c r="J12" s="17">
        <v>10.121049092131809</v>
      </c>
      <c r="K12" s="17">
        <v>4.6511627906976747</v>
      </c>
      <c r="L12" s="17">
        <v>7.4195563886285534</v>
      </c>
      <c r="N12" s="17">
        <v>11.111111111111111</v>
      </c>
      <c r="O12" s="17">
        <v>13.043478260869565</v>
      </c>
      <c r="P12" s="17">
        <v>4.1666666666666661</v>
      </c>
      <c r="Q12" s="17">
        <v>40</v>
      </c>
      <c r="R12" s="17">
        <v>11.428571428571429</v>
      </c>
      <c r="T12" s="17">
        <v>5.46875</v>
      </c>
      <c r="U12" s="17">
        <v>6.1487328624844206</v>
      </c>
      <c r="V12" s="17">
        <v>10.247994164843179</v>
      </c>
      <c r="W12" s="17">
        <v>11.627906976744185</v>
      </c>
      <c r="X12" s="17">
        <v>8.1599713055954091</v>
      </c>
    </row>
    <row r="13" spans="1:24" ht="14.45" x14ac:dyDescent="0.3">
      <c r="A13" t="s">
        <v>15</v>
      </c>
      <c r="B13" s="17">
        <v>5.1063829787234036</v>
      </c>
      <c r="C13" s="17">
        <v>7.7445262453389425</v>
      </c>
      <c r="D13" s="17">
        <v>11.653898152320865</v>
      </c>
      <c r="E13" s="17">
        <v>8.3798882681564244</v>
      </c>
      <c r="F13" s="17">
        <v>9.1737937711796036</v>
      </c>
      <c r="G13" s="17"/>
      <c r="H13" s="17">
        <v>4.6296296296296298</v>
      </c>
      <c r="I13" s="17">
        <v>6.4722911497105047</v>
      </c>
      <c r="J13" s="17">
        <v>11.118701964133219</v>
      </c>
      <c r="K13" s="17">
        <v>4.838709677419355</v>
      </c>
      <c r="L13" s="17">
        <v>8.2328546194608698</v>
      </c>
      <c r="N13" s="17">
        <v>5.5555555555555554</v>
      </c>
      <c r="O13" s="17">
        <v>0</v>
      </c>
      <c r="P13" s="17">
        <v>6.8181818181818175</v>
      </c>
      <c r="Q13" s="17">
        <v>10</v>
      </c>
      <c r="R13" s="17">
        <v>5.0359712230215825</v>
      </c>
      <c r="T13" s="17">
        <v>5.6621880998080618</v>
      </c>
      <c r="U13" s="17">
        <v>7.6760698522356545</v>
      </c>
      <c r="V13" s="17">
        <v>11.911711054359722</v>
      </c>
      <c r="W13" s="17">
        <v>5.8823529411764701</v>
      </c>
      <c r="X13" s="17">
        <v>9.4449607163977358</v>
      </c>
    </row>
    <row r="14" spans="1:24" ht="14.45" x14ac:dyDescent="0.3">
      <c r="A14" t="s">
        <v>16</v>
      </c>
      <c r="B14" s="17">
        <v>4.4980637473935063</v>
      </c>
      <c r="C14" s="17">
        <v>7.1054099274958178</v>
      </c>
      <c r="D14" s="17">
        <v>11.798071469086784</v>
      </c>
      <c r="E14" s="17">
        <v>6.2271062271062272</v>
      </c>
      <c r="F14" s="17">
        <v>8.61746847267632</v>
      </c>
      <c r="G14" s="17"/>
      <c r="H14" s="17">
        <v>3.2573289902280131</v>
      </c>
      <c r="I14" s="17">
        <v>5.5623223710921641</v>
      </c>
      <c r="J14" s="17">
        <v>10.845732184808146</v>
      </c>
      <c r="K14" s="17">
        <v>7.3170731707317067</v>
      </c>
      <c r="L14" s="17">
        <v>7.2702766986442553</v>
      </c>
      <c r="N14" s="17">
        <v>8.1395348837209305</v>
      </c>
      <c r="O14" s="17">
        <v>2.1276595744680851</v>
      </c>
      <c r="P14" s="17">
        <v>28.787878787878789</v>
      </c>
      <c r="Q14" s="17">
        <v>7.6923076923076925</v>
      </c>
      <c r="R14" s="17">
        <v>12.888888888888889</v>
      </c>
      <c r="T14" s="17">
        <v>3.5621198957428324</v>
      </c>
      <c r="U14" s="17">
        <v>6.4516129032258061</v>
      </c>
      <c r="V14" s="17">
        <v>10.774410774410773</v>
      </c>
      <c r="W14" s="17">
        <v>7.9365079365079358</v>
      </c>
      <c r="X14" s="17">
        <v>7.9708520179372204</v>
      </c>
    </row>
    <row r="15" spans="1:24" ht="14.45" x14ac:dyDescent="0.3">
      <c r="A15" t="s">
        <v>17</v>
      </c>
      <c r="B15" s="17">
        <v>3.3674963396778916</v>
      </c>
      <c r="C15" s="17">
        <v>6.9266290405336068</v>
      </c>
      <c r="D15" s="17">
        <v>11.664899257688228</v>
      </c>
      <c r="E15" s="17">
        <v>6.557377049180328</v>
      </c>
      <c r="F15" s="17">
        <v>8.3424328455994754</v>
      </c>
      <c r="G15" s="17"/>
      <c r="H15" s="17">
        <v>4.0685224839400433</v>
      </c>
      <c r="I15" s="17">
        <v>5.0556117290192111</v>
      </c>
      <c r="J15" s="17">
        <v>11.475409836065573</v>
      </c>
      <c r="K15" s="17">
        <v>0</v>
      </c>
      <c r="L15" s="17">
        <v>7.4662430500397141</v>
      </c>
      <c r="N15" s="17">
        <v>15</v>
      </c>
      <c r="O15" s="17">
        <v>8.3333333333333321</v>
      </c>
      <c r="P15" s="17">
        <v>18.181818181818183</v>
      </c>
      <c r="Q15" s="17">
        <v>0</v>
      </c>
      <c r="R15" s="17">
        <v>11.538461538461538</v>
      </c>
      <c r="T15" s="17">
        <v>2.5547445255474455</v>
      </c>
      <c r="U15" s="17">
        <v>5.574136008918618</v>
      </c>
      <c r="V15" s="17">
        <v>11.337868480725625</v>
      </c>
      <c r="W15" s="17">
        <v>6.4516129032258061</v>
      </c>
      <c r="X15" s="17">
        <v>7.6295585412667943</v>
      </c>
    </row>
    <row r="16" spans="1:24" ht="14.45" x14ac:dyDescent="0.3">
      <c r="A16" t="s">
        <v>18</v>
      </c>
      <c r="B16" s="17">
        <v>4.9610894941634243</v>
      </c>
      <c r="C16" s="17">
        <v>7.9570571518787494</v>
      </c>
      <c r="D16" s="17">
        <v>10.580204778156997</v>
      </c>
      <c r="E16" s="17">
        <v>4.9504950495049505</v>
      </c>
      <c r="F16" s="17">
        <v>8.8354370088116223</v>
      </c>
      <c r="G16" s="17"/>
      <c r="H16" s="17">
        <v>4.6035805626598467</v>
      </c>
      <c r="I16" s="17">
        <v>6.0163551401869162</v>
      </c>
      <c r="J16" s="17">
        <v>11.275337837837837</v>
      </c>
      <c r="K16" s="17">
        <v>10.416666666666668</v>
      </c>
      <c r="L16" s="17">
        <v>8.3706720977596731</v>
      </c>
      <c r="N16" s="17">
        <v>5.2631578947368416</v>
      </c>
      <c r="O16" s="17">
        <v>0</v>
      </c>
      <c r="P16" s="17">
        <v>14.285714285714285</v>
      </c>
      <c r="Q16" s="17">
        <v>0</v>
      </c>
      <c r="R16" s="17">
        <v>5.1724137931034484</v>
      </c>
      <c r="T16" s="17">
        <v>2.4691358024691357</v>
      </c>
      <c r="U16" s="17">
        <v>7.5485799701046341</v>
      </c>
      <c r="V16" s="17">
        <v>11.048158640226628</v>
      </c>
      <c r="W16" s="17">
        <v>11.627906976744185</v>
      </c>
      <c r="X16" s="17">
        <v>8.9048991354466853</v>
      </c>
    </row>
    <row r="17" spans="1:24" ht="14.45" x14ac:dyDescent="0.3">
      <c r="A17" t="s">
        <v>19</v>
      </c>
      <c r="B17" s="17">
        <v>2.7199999999999998</v>
      </c>
      <c r="C17" s="17">
        <v>5.9031877213695401</v>
      </c>
      <c r="D17" s="17">
        <v>9.1450528338136419</v>
      </c>
      <c r="E17" s="17">
        <v>16.930022573363431</v>
      </c>
      <c r="F17" s="17">
        <v>6.5888554216867474</v>
      </c>
      <c r="G17" s="17"/>
      <c r="H17" s="17">
        <v>3.3113532110091741</v>
      </c>
      <c r="I17" s="17">
        <v>5.8431101909362777</v>
      </c>
      <c r="J17" s="17">
        <v>10.454199441766049</v>
      </c>
      <c r="K17" s="17">
        <v>6.5384615384615392</v>
      </c>
      <c r="L17" s="17">
        <v>6.8122270742358078</v>
      </c>
      <c r="N17" s="17">
        <v>6.8825910931174086</v>
      </c>
      <c r="O17" s="17">
        <v>9.3023255813953494</v>
      </c>
      <c r="P17" s="17">
        <v>6.7961165048543686</v>
      </c>
      <c r="Q17" s="17">
        <v>0</v>
      </c>
      <c r="R17" s="17">
        <v>6.4367816091954024</v>
      </c>
      <c r="T17" s="17">
        <v>3.3270727126375097</v>
      </c>
      <c r="U17" s="17">
        <v>6.3785472533194483</v>
      </c>
      <c r="V17" s="17">
        <v>8.6015899908771019</v>
      </c>
      <c r="W17" s="17">
        <v>5.9459459459459465</v>
      </c>
      <c r="X17" s="17">
        <v>6.7418643848048738</v>
      </c>
    </row>
    <row r="18" spans="1:24" ht="14.45" x14ac:dyDescent="0.3">
      <c r="A18" t="s">
        <v>20</v>
      </c>
      <c r="B18" s="17">
        <v>3.1914893617021276</v>
      </c>
      <c r="C18" s="17">
        <v>7.3144876325088344</v>
      </c>
      <c r="D18" s="17">
        <v>11.662921348314608</v>
      </c>
      <c r="E18" s="17">
        <v>10.204081632653061</v>
      </c>
      <c r="F18" s="17">
        <v>9.1354776993901705</v>
      </c>
      <c r="G18" s="17"/>
      <c r="H18" s="17">
        <v>3.3025099075297231</v>
      </c>
      <c r="I18" s="17">
        <v>6.6413662239089177</v>
      </c>
      <c r="J18" s="17">
        <v>10.425354462051709</v>
      </c>
      <c r="K18" s="17">
        <v>3.4482758620689653</v>
      </c>
      <c r="L18" s="17">
        <v>7.9958027282266535</v>
      </c>
      <c r="N18" s="17">
        <v>0</v>
      </c>
      <c r="O18" s="17">
        <v>7.6923076923076925</v>
      </c>
      <c r="P18" s="17">
        <v>6.8965517241379306</v>
      </c>
      <c r="Q18" s="17">
        <v>0</v>
      </c>
      <c r="R18" s="17">
        <v>3.6144578313253009</v>
      </c>
      <c r="T18" s="17">
        <v>5.2356020942408374</v>
      </c>
      <c r="U18" s="17">
        <v>7.010135135135136</v>
      </c>
      <c r="V18" s="17">
        <v>11.030126336248786</v>
      </c>
      <c r="W18" s="17">
        <v>6.25</v>
      </c>
      <c r="X18" s="17">
        <v>9.0934065934065931</v>
      </c>
    </row>
    <row r="19" spans="1:24" ht="14.45" x14ac:dyDescent="0.3">
      <c r="A19" t="s">
        <v>21</v>
      </c>
      <c r="B19" s="17">
        <v>4.2553191489361701</v>
      </c>
      <c r="C19" s="17">
        <v>4.460093896713615</v>
      </c>
      <c r="D19" s="17">
        <v>11.57556270096463</v>
      </c>
      <c r="E19" s="17">
        <v>5.8823529411764701</v>
      </c>
      <c r="F19" s="17">
        <v>9.1733333333333338</v>
      </c>
      <c r="G19" s="17"/>
      <c r="H19" s="17">
        <v>2.2900763358778624</v>
      </c>
      <c r="I19" s="17">
        <v>6.1538461538461542</v>
      </c>
      <c r="J19" s="17">
        <v>10.616438356164384</v>
      </c>
      <c r="K19" s="17">
        <v>20</v>
      </c>
      <c r="L19" s="17">
        <v>8.3673469387755102</v>
      </c>
      <c r="N19" s="17">
        <v>0</v>
      </c>
      <c r="O19" s="17">
        <v>0</v>
      </c>
      <c r="P19" s="17">
        <v>12.5</v>
      </c>
      <c r="Q19" s="17">
        <v>0</v>
      </c>
      <c r="R19" s="17">
        <v>3.8461538461538463</v>
      </c>
      <c r="T19" s="17">
        <v>2.4691358024691357</v>
      </c>
      <c r="U19" s="17">
        <v>4.8484848484848486</v>
      </c>
      <c r="V19" s="17">
        <v>11.904761904761903</v>
      </c>
      <c r="W19" s="17">
        <v>0</v>
      </c>
      <c r="X19" s="17">
        <v>9.6700796359499428</v>
      </c>
    </row>
    <row r="20" spans="1:24" ht="14.45" x14ac:dyDescent="0.3">
      <c r="A20" t="s">
        <v>22</v>
      </c>
      <c r="B20" s="17">
        <v>3.7378968700743074</v>
      </c>
      <c r="C20" s="17">
        <v>6.5251654933277292</v>
      </c>
      <c r="D20" s="17">
        <v>11.534552845528454</v>
      </c>
      <c r="E20" s="17">
        <v>3.8277511961722488</v>
      </c>
      <c r="F20" s="17">
        <v>8.7292300491457997</v>
      </c>
      <c r="G20" s="17"/>
      <c r="H20" s="17">
        <v>4.3069948186528499</v>
      </c>
      <c r="I20" s="17">
        <v>6.6484899328859068</v>
      </c>
      <c r="J20" s="17">
        <v>11.082600195503421</v>
      </c>
      <c r="K20" s="17">
        <v>5.376344086021505</v>
      </c>
      <c r="L20" s="17">
        <v>8.4423231884956298</v>
      </c>
      <c r="N20" s="17">
        <v>2.0689655172413794</v>
      </c>
      <c r="O20" s="17">
        <v>9.5238095238095237</v>
      </c>
      <c r="P20" s="17">
        <v>13.157894736842104</v>
      </c>
      <c r="Q20" s="17">
        <v>1.9230769230769231</v>
      </c>
      <c r="R20" s="17">
        <v>6.1624649859943981</v>
      </c>
      <c r="T20" s="17">
        <v>3.171131765992345</v>
      </c>
      <c r="U20" s="17">
        <v>5.8172970581729704</v>
      </c>
      <c r="V20" s="17">
        <v>10.085558724397201</v>
      </c>
      <c r="W20" s="17">
        <v>4.6511627906976747</v>
      </c>
      <c r="X20" s="17">
        <v>7.7950530035335683</v>
      </c>
    </row>
    <row r="21" spans="1:24" ht="14.45" x14ac:dyDescent="0.3">
      <c r="A21" t="s">
        <v>23</v>
      </c>
      <c r="B21" s="17">
        <v>4.4829116733244563</v>
      </c>
      <c r="C21" s="17">
        <v>6.5998533365925205</v>
      </c>
      <c r="D21" s="17">
        <v>11.77774130006566</v>
      </c>
      <c r="E21" s="17">
        <v>6.0402684563758395</v>
      </c>
      <c r="F21" s="17">
        <v>9.7178347700380137</v>
      </c>
      <c r="G21" s="17"/>
      <c r="H21" s="17">
        <v>2.89490245437382</v>
      </c>
      <c r="I21" s="17">
        <v>6.0111635895234006</v>
      </c>
      <c r="J21" s="17">
        <v>10.713730368527445</v>
      </c>
      <c r="K21" s="17">
        <v>5.6818181818181817</v>
      </c>
      <c r="L21" s="17">
        <v>8.4315416307368025</v>
      </c>
      <c r="N21" s="17">
        <v>4.2553191489361701</v>
      </c>
      <c r="O21" s="17">
        <v>18.181818181818183</v>
      </c>
      <c r="P21" s="17">
        <v>5</v>
      </c>
      <c r="Q21" s="17">
        <v>11.111111111111111</v>
      </c>
      <c r="R21" s="17">
        <v>6.8965517241379306</v>
      </c>
      <c r="T21" s="17">
        <v>3.1319910514541389</v>
      </c>
      <c r="U21" s="17">
        <v>5.5457227138643068</v>
      </c>
      <c r="V21" s="17">
        <v>11.244769874476987</v>
      </c>
      <c r="W21" s="17">
        <v>0</v>
      </c>
      <c r="X21" s="17">
        <v>9.1527446300715987</v>
      </c>
    </row>
    <row r="22" spans="1:24" ht="14.45" x14ac:dyDescent="0.3">
      <c r="A22" t="s">
        <v>24</v>
      </c>
      <c r="B22" s="17">
        <v>4.2471042471042466</v>
      </c>
      <c r="C22" s="17">
        <v>8.2061068702290072</v>
      </c>
      <c r="D22" s="17">
        <v>8.9196675900277</v>
      </c>
      <c r="E22" s="17">
        <v>10.9375</v>
      </c>
      <c r="F22" s="17">
        <v>8.3710407239818991</v>
      </c>
      <c r="G22" s="17"/>
      <c r="H22" s="17">
        <v>2.4242424242424243</v>
      </c>
      <c r="I22" s="17">
        <v>6.3197026022304827</v>
      </c>
      <c r="J22" s="17">
        <v>10.025706940874036</v>
      </c>
      <c r="K22" s="17">
        <v>12.5</v>
      </c>
      <c r="L22" s="17">
        <v>8.2524271844660202</v>
      </c>
      <c r="N22" s="17">
        <v>71.428571428571431</v>
      </c>
      <c r="O22" s="17">
        <v>200</v>
      </c>
      <c r="P22" s="17">
        <v>200</v>
      </c>
      <c r="Q22" s="17">
        <v>25</v>
      </c>
      <c r="R22" s="17">
        <v>6.666666666666667</v>
      </c>
      <c r="T22" s="17">
        <v>2.5641025641025639</v>
      </c>
      <c r="U22" s="17">
        <v>4.918032786885246</v>
      </c>
      <c r="V22" s="17">
        <v>11.235955056179774</v>
      </c>
      <c r="W22" s="17">
        <v>0</v>
      </c>
      <c r="X22" s="17">
        <v>9.130752373995616</v>
      </c>
    </row>
    <row r="23" spans="1:24" ht="14.45" x14ac:dyDescent="0.3">
      <c r="A23" t="s">
        <v>25</v>
      </c>
      <c r="B23" s="17">
        <v>1.5193370165745856</v>
      </c>
      <c r="C23" s="17">
        <v>5.1478641840087622</v>
      </c>
      <c r="D23" s="17">
        <v>9.9668214996682138</v>
      </c>
      <c r="E23" s="17">
        <v>1.5384615384615385</v>
      </c>
      <c r="F23" s="17">
        <v>8.4433497536945818</v>
      </c>
      <c r="G23" s="17"/>
      <c r="H23" s="17">
        <v>2.1582733812949639</v>
      </c>
      <c r="I23" s="17">
        <v>4.1237113402061851</v>
      </c>
      <c r="J23" s="17">
        <v>9.5707942772570309</v>
      </c>
      <c r="K23" s="17">
        <v>3.125</v>
      </c>
      <c r="L23" s="17">
        <v>7.7333792628315541</v>
      </c>
      <c r="N23" s="17">
        <v>2.8571428571428572</v>
      </c>
      <c r="O23" s="17">
        <v>0</v>
      </c>
      <c r="P23" s="17">
        <v>5.4054054054054053</v>
      </c>
      <c r="Q23" s="17">
        <v>4.7619047619047619</v>
      </c>
      <c r="R23" s="17">
        <v>3.7037037037037033</v>
      </c>
      <c r="T23" s="17">
        <v>1.7482517482517483</v>
      </c>
      <c r="U23" s="17">
        <v>5.6835637480798766</v>
      </c>
      <c r="V23" s="17">
        <v>10.246842709529275</v>
      </c>
      <c r="W23" s="17">
        <v>0</v>
      </c>
      <c r="X23" s="17">
        <v>8.9885109258842082</v>
      </c>
    </row>
    <row r="24" spans="1:24" ht="14.45" x14ac:dyDescent="0.3">
      <c r="A24" t="s">
        <v>26</v>
      </c>
      <c r="B24" s="17">
        <v>3.1676198856137261</v>
      </c>
      <c r="C24" s="17">
        <v>5.4531872509960158</v>
      </c>
      <c r="D24" s="17">
        <v>11.437125748502993</v>
      </c>
      <c r="E24" s="17">
        <v>2.2535211267605635</v>
      </c>
      <c r="F24" s="17">
        <v>9.1331733653269342</v>
      </c>
      <c r="G24" s="17"/>
      <c r="H24" s="17">
        <v>2.1851638872915471</v>
      </c>
      <c r="I24" s="17">
        <v>5.1368421052631579</v>
      </c>
      <c r="J24" s="17">
        <v>10.565648756603531</v>
      </c>
      <c r="K24" s="17">
        <v>1.6666666666666667</v>
      </c>
      <c r="L24" s="17">
        <v>8.1221626083367724</v>
      </c>
      <c r="N24" s="17">
        <v>5.7142857142857144</v>
      </c>
      <c r="O24" s="17">
        <v>2.9411764705882351</v>
      </c>
      <c r="P24" s="17">
        <v>15</v>
      </c>
      <c r="Q24" s="17">
        <v>3.7037037037037033</v>
      </c>
      <c r="R24" s="17">
        <v>7.3394495412844041</v>
      </c>
      <c r="T24" s="17">
        <v>2.5089605734767026</v>
      </c>
      <c r="U24" s="17">
        <v>4.8872180451127818</v>
      </c>
      <c r="V24" s="17">
        <v>10.779175401816911</v>
      </c>
      <c r="W24" s="17">
        <v>3.278688524590164</v>
      </c>
      <c r="X24" s="17">
        <v>8.6967025003019689</v>
      </c>
    </row>
    <row r="25" spans="1:24" ht="14.45" x14ac:dyDescent="0.3">
      <c r="A25" t="s">
        <v>27</v>
      </c>
      <c r="B25" s="17">
        <v>2.1276595744680851</v>
      </c>
      <c r="C25" s="17">
        <v>5.7621345444223673</v>
      </c>
      <c r="D25" s="17">
        <v>9.0594239883339416</v>
      </c>
      <c r="E25" s="17">
        <v>10.404624277456648</v>
      </c>
      <c r="F25" s="17">
        <v>7.1285044493349918</v>
      </c>
      <c r="G25" s="17"/>
      <c r="H25" s="17">
        <v>1.3253012048192772</v>
      </c>
      <c r="I25" s="17">
        <v>8.4424083769633498</v>
      </c>
      <c r="J25" s="17">
        <v>10.116999311768755</v>
      </c>
      <c r="K25" s="17">
        <v>1.0638297872340425</v>
      </c>
      <c r="L25" s="17">
        <v>8.1187010078387445</v>
      </c>
      <c r="N25" s="17">
        <v>3.225806451612903</v>
      </c>
      <c r="O25" s="17">
        <v>4.3478260869565215</v>
      </c>
      <c r="P25" s="17">
        <v>22.222222222222221</v>
      </c>
      <c r="Q25" s="17">
        <v>9.5238095238095237</v>
      </c>
      <c r="R25" s="17">
        <v>10.810810810810811</v>
      </c>
      <c r="T25" s="17">
        <v>2.9259896729776247</v>
      </c>
      <c r="U25" s="17">
        <v>8.9114495205865776</v>
      </c>
      <c r="V25" s="17">
        <v>8.5106382978723403</v>
      </c>
      <c r="W25" s="17">
        <v>0</v>
      </c>
      <c r="X25" s="17">
        <v>7.8713750246596961</v>
      </c>
    </row>
    <row r="26" spans="1:24" ht="2.4500000000000002" customHeight="1" x14ac:dyDescent="0.3"/>
    <row r="27" spans="1:24" ht="14.45" x14ac:dyDescent="0.3">
      <c r="A27" t="s">
        <v>36</v>
      </c>
      <c r="B27" s="17">
        <v>4.5256744995648388</v>
      </c>
      <c r="C27" s="17">
        <v>7.8741366078280892</v>
      </c>
      <c r="D27" s="17">
        <v>11.458655194542819</v>
      </c>
      <c r="E27" s="17">
        <v>4.3601895734597154</v>
      </c>
      <c r="F27" s="17">
        <v>9.1813490772163089</v>
      </c>
      <c r="G27" s="17"/>
      <c r="H27" s="17">
        <v>4.1097838452787254</v>
      </c>
      <c r="I27" s="17">
        <v>7.1041733035998726</v>
      </c>
      <c r="J27" s="17">
        <v>10.717414581913754</v>
      </c>
      <c r="K27" s="17">
        <v>4.823151125401929</v>
      </c>
      <c r="L27" s="17">
        <v>8.3080947136563879</v>
      </c>
      <c r="N27" s="17">
        <v>5.1136363636363642</v>
      </c>
      <c r="O27" s="17">
        <v>9.67741935483871</v>
      </c>
      <c r="P27" s="17">
        <v>11.494252873563218</v>
      </c>
      <c r="Q27" s="17">
        <v>5.1724137931034484</v>
      </c>
      <c r="R27" s="17">
        <v>8.0513418903150527</v>
      </c>
      <c r="T27" s="17">
        <v>4.8370672097759675</v>
      </c>
      <c r="U27" s="17">
        <v>8.7687040324625922</v>
      </c>
      <c r="V27" s="17">
        <v>11.197469498418435</v>
      </c>
      <c r="W27" s="17">
        <v>4.5897079276773303</v>
      </c>
      <c r="X27" s="17">
        <v>9.5983454370255483</v>
      </c>
    </row>
    <row r="28" spans="1:24" ht="14.45" x14ac:dyDescent="0.3">
      <c r="A28" t="s">
        <v>37</v>
      </c>
      <c r="B28" s="17">
        <v>4.8714479025710418</v>
      </c>
      <c r="C28" s="17">
        <v>7.0608868046818403</v>
      </c>
      <c r="D28" s="17">
        <v>10.977153133950576</v>
      </c>
      <c r="E28" s="17">
        <v>7.4492099322799099</v>
      </c>
      <c r="F28" s="17">
        <v>8.6899556425515794</v>
      </c>
      <c r="G28" s="17"/>
      <c r="H28" s="17">
        <v>3.9759784634499895</v>
      </c>
      <c r="I28" s="17">
        <v>6.0199873096446694</v>
      </c>
      <c r="J28" s="17">
        <v>10.303230059327619</v>
      </c>
      <c r="K28" s="17">
        <v>2.4844720496894408</v>
      </c>
      <c r="L28" s="17">
        <v>7.684326171875</v>
      </c>
      <c r="N28" s="17">
        <v>5.8394160583941606</v>
      </c>
      <c r="O28" s="17">
        <v>5.376344086021505</v>
      </c>
      <c r="P28" s="17">
        <v>10.16949152542373</v>
      </c>
      <c r="Q28" s="17">
        <v>2.3809523809523809</v>
      </c>
      <c r="R28" s="17">
        <v>6.666666666666667</v>
      </c>
      <c r="T28" s="17">
        <v>5.6448111159357364</v>
      </c>
      <c r="U28" s="17">
        <v>7.9095603191988735</v>
      </c>
      <c r="V28" s="17">
        <v>11.278782359828282</v>
      </c>
      <c r="W28" s="17">
        <v>5.761316872427984</v>
      </c>
      <c r="X28" s="17">
        <v>9.4098104358022283</v>
      </c>
    </row>
    <row r="29" spans="1:24" ht="14.45" x14ac:dyDescent="0.3">
      <c r="A29" t="s">
        <v>28</v>
      </c>
      <c r="B29" s="17">
        <v>3.2983806742766122</v>
      </c>
      <c r="C29" s="17">
        <v>6.7580151656245837</v>
      </c>
      <c r="D29" s="17">
        <v>10.26365967519232</v>
      </c>
      <c r="E29" s="17">
        <v>11.503416856492027</v>
      </c>
      <c r="F29" s="17">
        <v>7.6093738663571067</v>
      </c>
      <c r="G29" s="17"/>
      <c r="H29" s="17">
        <v>3.426645445183035</v>
      </c>
      <c r="I29" s="17">
        <v>5.6873225321529981</v>
      </c>
      <c r="J29" s="17">
        <v>10.759377859103385</v>
      </c>
      <c r="K29" s="17">
        <v>6.7982456140350882</v>
      </c>
      <c r="L29" s="17">
        <v>7.1938439730673824</v>
      </c>
      <c r="N29" s="17">
        <v>7.5268817204301079</v>
      </c>
      <c r="O29" s="17">
        <v>5</v>
      </c>
      <c r="P29" s="17">
        <v>15.463917525773196</v>
      </c>
      <c r="Q29" s="17">
        <v>2.3809523809523809</v>
      </c>
      <c r="R29" s="17">
        <v>8.5714285714285712</v>
      </c>
      <c r="T29" s="17">
        <v>3.2870708546384222</v>
      </c>
      <c r="U29" s="17">
        <v>6.4921890850071007</v>
      </c>
      <c r="V29" s="17">
        <v>9.6678654537761801</v>
      </c>
      <c r="W29" s="17">
        <v>7.2727272727272725</v>
      </c>
      <c r="X29" s="17">
        <v>7.4214046822742477</v>
      </c>
    </row>
    <row r="30" spans="1:24" x14ac:dyDescent="0.25">
      <c r="A30" t="s">
        <v>29</v>
      </c>
      <c r="B30" s="17">
        <v>3.4482758620689653</v>
      </c>
      <c r="C30" s="17">
        <v>6.2647179755541433</v>
      </c>
      <c r="D30" s="17">
        <v>11.08432565363707</v>
      </c>
      <c r="E30" s="17">
        <v>5.272895467160037</v>
      </c>
      <c r="F30" s="17">
        <v>8.8290900541716049</v>
      </c>
      <c r="G30" s="17"/>
      <c r="H30" s="17">
        <v>3.0717108977978542</v>
      </c>
      <c r="I30" s="17">
        <v>6.2631357713324922</v>
      </c>
      <c r="J30" s="17">
        <v>10.539037950205463</v>
      </c>
      <c r="K30" s="17">
        <v>3.4710743801652892</v>
      </c>
      <c r="L30" s="17">
        <v>8.2262889319021646</v>
      </c>
      <c r="N30" s="17">
        <v>4.395604395604396</v>
      </c>
      <c r="O30" s="17">
        <v>12.365591397849462</v>
      </c>
      <c r="P30" s="17">
        <v>15.753424657534246</v>
      </c>
      <c r="Q30" s="17">
        <v>5.3140096618357484</v>
      </c>
      <c r="R30" s="17">
        <v>6.4823641563393704</v>
      </c>
      <c r="T30" s="17">
        <v>3.0756940283602958</v>
      </c>
      <c r="U30" s="17">
        <v>6.1966353876067286</v>
      </c>
      <c r="V30" s="17">
        <v>10.474151327830922</v>
      </c>
      <c r="W30" s="17">
        <v>2.1844660194174756</v>
      </c>
      <c r="X30" s="17">
        <v>8.5034087219997829</v>
      </c>
    </row>
    <row r="31" spans="1:24" x14ac:dyDescent="0.25">
      <c r="A31" s="48" t="s">
        <v>190</v>
      </c>
      <c r="B31" s="18">
        <v>3.86058740253028</v>
      </c>
      <c r="C31" s="18">
        <v>7.0457320457320467</v>
      </c>
      <c r="D31" s="18">
        <v>11.008671839342767</v>
      </c>
      <c r="E31" s="18">
        <v>6.8556551923633204</v>
      </c>
      <c r="F31" s="18">
        <v>8.6338255444129217</v>
      </c>
      <c r="G31" s="34"/>
      <c r="H31" s="18">
        <v>3.5640347803930315</v>
      </c>
      <c r="I31" s="18">
        <v>6.3225238767391989</v>
      </c>
      <c r="J31" s="18">
        <v>10.582463882075416</v>
      </c>
      <c r="K31" s="18">
        <v>4.6314416177429871</v>
      </c>
      <c r="L31" s="18">
        <v>7.9079032706383767</v>
      </c>
      <c r="N31" s="18">
        <v>5.7142857142857144</v>
      </c>
      <c r="O31" s="18">
        <v>8.8888888888888893</v>
      </c>
      <c r="P31" s="18">
        <v>13.641618497109825</v>
      </c>
      <c r="Q31" s="18">
        <v>4.3478260869565215</v>
      </c>
      <c r="R31" s="18">
        <v>7.4690150032615783</v>
      </c>
      <c r="T31" s="18">
        <v>3.9128873997846121</v>
      </c>
      <c r="U31" s="18">
        <v>7.4978603132899417</v>
      </c>
      <c r="V31" s="18">
        <v>10.684258822945859</v>
      </c>
      <c r="W31" s="18">
        <v>4.7754405912450251</v>
      </c>
      <c r="X31" s="18">
        <v>8.785050483408769</v>
      </c>
    </row>
    <row r="32" spans="1:24" x14ac:dyDescent="0.25">
      <c r="A32" t="s">
        <v>80</v>
      </c>
    </row>
    <row r="33" spans="1:1" ht="14.45" x14ac:dyDescent="0.3">
      <c r="A33" t="s">
        <v>79</v>
      </c>
    </row>
  </sheetData>
  <mergeCells count="4">
    <mergeCell ref="B4:F4"/>
    <mergeCell ref="H4:L4"/>
    <mergeCell ref="N4:R4"/>
    <mergeCell ref="T4:X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zoomScaleNormal="100" workbookViewId="0">
      <pane xSplit="50" ySplit="5" topLeftCell="AY117" activePane="bottomRight" state="frozen"/>
      <selection pane="topRight" activeCell="AU1" sqref="AU1"/>
      <selection pane="bottomLeft" activeCell="A5" sqref="A5"/>
      <selection pane="bottomRight" activeCell="A131" sqref="A131"/>
    </sheetView>
  </sheetViews>
  <sheetFormatPr defaultRowHeight="15" x14ac:dyDescent="0.25"/>
  <cols>
    <col min="1" max="1" width="41.28515625" bestFit="1" customWidth="1"/>
    <col min="5" max="5" width="0.5703125" customWidth="1"/>
    <col min="9" max="9" width="0.7109375" customWidth="1"/>
    <col min="13" max="13" width="0.7109375" customWidth="1"/>
    <col min="17" max="17" width="0.28515625" customWidth="1"/>
  </cols>
  <sheetData>
    <row r="1" spans="1:20" ht="14.45" x14ac:dyDescent="0.3">
      <c r="A1" s="41" t="s">
        <v>34</v>
      </c>
    </row>
    <row r="2" spans="1:20" ht="14.45" x14ac:dyDescent="0.3">
      <c r="A2" s="27" t="s">
        <v>78</v>
      </c>
    </row>
    <row r="3" spans="1:20" ht="14.45" x14ac:dyDescent="0.3">
      <c r="A3" s="2"/>
    </row>
    <row r="4" spans="1:20" ht="14.45" customHeight="1" x14ac:dyDescent="0.3">
      <c r="A4" s="3"/>
      <c r="B4" s="49" t="s">
        <v>0</v>
      </c>
      <c r="C4" s="50"/>
      <c r="D4" s="51"/>
      <c r="E4" s="25"/>
      <c r="F4" s="49" t="s">
        <v>1</v>
      </c>
      <c r="G4" s="50"/>
      <c r="H4" s="50"/>
      <c r="I4" s="25"/>
      <c r="J4" s="49" t="s">
        <v>2</v>
      </c>
      <c r="K4" s="50"/>
      <c r="L4" s="51"/>
      <c r="M4" s="25"/>
      <c r="N4" s="49" t="s">
        <v>3</v>
      </c>
      <c r="O4" s="50"/>
      <c r="P4" s="51"/>
      <c r="Q4" s="25"/>
      <c r="R4" s="49" t="s">
        <v>4</v>
      </c>
      <c r="S4" s="50"/>
      <c r="T4" s="51"/>
    </row>
    <row r="5" spans="1:20" ht="27.6" x14ac:dyDescent="0.3">
      <c r="A5" s="45" t="s">
        <v>42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ht="14.45" x14ac:dyDescent="0.3">
      <c r="A6" s="21" t="s">
        <v>81</v>
      </c>
      <c r="B6" s="10">
        <v>6</v>
      </c>
      <c r="C6" s="10">
        <v>6</v>
      </c>
      <c r="D6" s="10">
        <v>0</v>
      </c>
      <c r="E6" s="10"/>
      <c r="F6" s="10">
        <v>20</v>
      </c>
      <c r="G6" s="10">
        <v>68</v>
      </c>
      <c r="H6" s="10">
        <v>-48</v>
      </c>
      <c r="I6" s="10"/>
      <c r="J6" s="10">
        <v>102</v>
      </c>
      <c r="K6" s="10">
        <v>114</v>
      </c>
      <c r="L6" s="10">
        <v>-12</v>
      </c>
      <c r="M6" s="10"/>
      <c r="N6" s="10">
        <v>0</v>
      </c>
      <c r="O6" s="10">
        <v>2</v>
      </c>
      <c r="P6" s="10">
        <v>-2</v>
      </c>
      <c r="Q6" s="10"/>
      <c r="R6" s="10">
        <v>128</v>
      </c>
      <c r="S6" s="10">
        <v>190</v>
      </c>
      <c r="T6" s="10">
        <v>-62</v>
      </c>
    </row>
    <row r="7" spans="1:20" ht="14.45" x14ac:dyDescent="0.3">
      <c r="A7" s="21" t="s">
        <v>82</v>
      </c>
      <c r="B7" s="10">
        <v>1</v>
      </c>
      <c r="C7" s="10">
        <v>0</v>
      </c>
      <c r="D7" s="10">
        <v>1</v>
      </c>
      <c r="E7" s="10"/>
      <c r="F7" s="10">
        <v>6</v>
      </c>
      <c r="G7" s="10">
        <v>70</v>
      </c>
      <c r="H7" s="10">
        <v>-64</v>
      </c>
      <c r="I7" s="10"/>
      <c r="J7" s="10">
        <v>51</v>
      </c>
      <c r="K7" s="10">
        <v>67</v>
      </c>
      <c r="L7" s="10">
        <v>-16</v>
      </c>
      <c r="M7" s="10"/>
      <c r="N7" s="10">
        <v>0</v>
      </c>
      <c r="O7" s="10">
        <v>2</v>
      </c>
      <c r="P7" s="10">
        <v>-2</v>
      </c>
      <c r="Q7" s="10"/>
      <c r="R7" s="10">
        <v>58</v>
      </c>
      <c r="S7" s="10">
        <v>139</v>
      </c>
      <c r="T7" s="10">
        <v>-81</v>
      </c>
    </row>
    <row r="8" spans="1:20" ht="14.45" x14ac:dyDescent="0.3">
      <c r="A8" s="21" t="s">
        <v>83</v>
      </c>
      <c r="B8" s="10">
        <v>1</v>
      </c>
      <c r="C8" s="10">
        <v>0</v>
      </c>
      <c r="D8" s="10">
        <v>1</v>
      </c>
      <c r="E8" s="10"/>
      <c r="F8" s="10">
        <v>3</v>
      </c>
      <c r="G8" s="10">
        <v>31</v>
      </c>
      <c r="H8" s="10">
        <v>-28</v>
      </c>
      <c r="I8" s="10"/>
      <c r="J8" s="10">
        <v>24</v>
      </c>
      <c r="K8" s="10">
        <v>35</v>
      </c>
      <c r="L8" s="10">
        <v>-11</v>
      </c>
      <c r="M8" s="10"/>
      <c r="N8" s="10">
        <v>3</v>
      </c>
      <c r="O8" s="10">
        <v>1</v>
      </c>
      <c r="P8" s="10">
        <v>2</v>
      </c>
      <c r="Q8" s="10"/>
      <c r="R8" s="10">
        <v>31</v>
      </c>
      <c r="S8" s="10">
        <v>67</v>
      </c>
      <c r="T8" s="10">
        <v>-36</v>
      </c>
    </row>
    <row r="9" spans="1:20" ht="14.45" x14ac:dyDescent="0.3">
      <c r="A9" s="21" t="s">
        <v>84</v>
      </c>
      <c r="B9" s="10">
        <v>12</v>
      </c>
      <c r="C9" s="10">
        <v>8</v>
      </c>
      <c r="D9" s="10">
        <v>4</v>
      </c>
      <c r="E9" s="10"/>
      <c r="F9" s="10">
        <v>23</v>
      </c>
      <c r="G9" s="10">
        <v>106</v>
      </c>
      <c r="H9" s="10">
        <v>-83</v>
      </c>
      <c r="I9" s="10"/>
      <c r="J9" s="10">
        <v>127</v>
      </c>
      <c r="K9" s="10">
        <v>175</v>
      </c>
      <c r="L9" s="10">
        <v>-48</v>
      </c>
      <c r="M9" s="10"/>
      <c r="N9" s="10">
        <v>2</v>
      </c>
      <c r="O9" s="10">
        <v>1</v>
      </c>
      <c r="P9" s="10">
        <v>1</v>
      </c>
      <c r="Q9" s="10"/>
      <c r="R9" s="10">
        <v>164</v>
      </c>
      <c r="S9" s="10">
        <v>290</v>
      </c>
      <c r="T9" s="10">
        <v>-126</v>
      </c>
    </row>
    <row r="10" spans="1:20" ht="14.45" x14ac:dyDescent="0.3">
      <c r="A10" s="21" t="s">
        <v>85</v>
      </c>
      <c r="B10" s="10">
        <v>6</v>
      </c>
      <c r="C10" s="10">
        <v>11</v>
      </c>
      <c r="D10" s="10">
        <v>-5</v>
      </c>
      <c r="E10" s="10"/>
      <c r="F10" s="10">
        <v>26</v>
      </c>
      <c r="G10" s="10">
        <v>84</v>
      </c>
      <c r="H10" s="10">
        <v>-58</v>
      </c>
      <c r="I10" s="10"/>
      <c r="J10" s="10">
        <v>110</v>
      </c>
      <c r="K10" s="10">
        <v>126</v>
      </c>
      <c r="L10" s="10">
        <v>-16</v>
      </c>
      <c r="M10" s="10"/>
      <c r="N10" s="10">
        <v>2</v>
      </c>
      <c r="O10" s="10">
        <v>1</v>
      </c>
      <c r="P10" s="10">
        <v>1</v>
      </c>
      <c r="Q10" s="10"/>
      <c r="R10" s="10">
        <v>144</v>
      </c>
      <c r="S10" s="10">
        <v>222</v>
      </c>
      <c r="T10" s="10">
        <v>-78</v>
      </c>
    </row>
    <row r="11" spans="1:20" ht="14.45" x14ac:dyDescent="0.3">
      <c r="A11" s="21" t="s">
        <v>86</v>
      </c>
      <c r="B11" s="10">
        <v>43</v>
      </c>
      <c r="C11" s="10">
        <v>61</v>
      </c>
      <c r="D11" s="10">
        <v>-18</v>
      </c>
      <c r="E11" s="10"/>
      <c r="F11" s="10">
        <v>94</v>
      </c>
      <c r="G11" s="10">
        <v>532</v>
      </c>
      <c r="H11" s="10">
        <v>-438</v>
      </c>
      <c r="I11" s="10"/>
      <c r="J11" s="10">
        <v>601</v>
      </c>
      <c r="K11" s="10">
        <v>668</v>
      </c>
      <c r="L11" s="10">
        <v>-67</v>
      </c>
      <c r="M11" s="10"/>
      <c r="N11" s="10">
        <v>8</v>
      </c>
      <c r="O11" s="10">
        <v>5</v>
      </c>
      <c r="P11" s="10">
        <v>3</v>
      </c>
      <c r="Q11" s="10"/>
      <c r="R11" s="10">
        <v>746</v>
      </c>
      <c r="S11" s="10">
        <v>1266</v>
      </c>
      <c r="T11" s="10">
        <v>-520</v>
      </c>
    </row>
    <row r="12" spans="1:20" ht="14.45" x14ac:dyDescent="0.3">
      <c r="A12" s="21" t="s">
        <v>87</v>
      </c>
      <c r="B12" s="10">
        <v>5</v>
      </c>
      <c r="C12" s="10">
        <v>4</v>
      </c>
      <c r="D12" s="10">
        <v>1</v>
      </c>
      <c r="E12" s="10"/>
      <c r="F12" s="10">
        <v>12</v>
      </c>
      <c r="G12" s="10">
        <v>50</v>
      </c>
      <c r="H12" s="10">
        <v>-38</v>
      </c>
      <c r="I12" s="10"/>
      <c r="J12" s="10">
        <v>56</v>
      </c>
      <c r="K12" s="10">
        <v>66</v>
      </c>
      <c r="L12" s="10">
        <v>-10</v>
      </c>
      <c r="M12" s="10"/>
      <c r="N12" s="10">
        <v>0</v>
      </c>
      <c r="O12" s="10">
        <v>3</v>
      </c>
      <c r="P12" s="10">
        <v>-3</v>
      </c>
      <c r="Q12" s="10"/>
      <c r="R12" s="10">
        <v>73</v>
      </c>
      <c r="S12" s="10">
        <v>123</v>
      </c>
      <c r="T12" s="10">
        <v>-50</v>
      </c>
    </row>
    <row r="13" spans="1:20" ht="14.45" x14ac:dyDescent="0.3">
      <c r="A13" s="21" t="s">
        <v>88</v>
      </c>
      <c r="B13" s="10">
        <v>0</v>
      </c>
      <c r="C13" s="10">
        <v>3</v>
      </c>
      <c r="D13" s="10">
        <v>-3</v>
      </c>
      <c r="E13" s="10"/>
      <c r="F13" s="10">
        <v>4</v>
      </c>
      <c r="G13" s="10">
        <v>19</v>
      </c>
      <c r="H13" s="10">
        <v>-15</v>
      </c>
      <c r="I13" s="10"/>
      <c r="J13" s="10">
        <v>46</v>
      </c>
      <c r="K13" s="10">
        <v>60</v>
      </c>
      <c r="L13" s="10">
        <v>-14</v>
      </c>
      <c r="M13" s="10"/>
      <c r="N13" s="10">
        <v>0</v>
      </c>
      <c r="O13" s="10">
        <v>0</v>
      </c>
      <c r="P13" s="10">
        <v>0</v>
      </c>
      <c r="Q13" s="10"/>
      <c r="R13" s="10">
        <v>50</v>
      </c>
      <c r="S13" s="10">
        <v>82</v>
      </c>
      <c r="T13" s="10">
        <v>-32</v>
      </c>
    </row>
    <row r="14" spans="1:20" ht="14.45" x14ac:dyDescent="0.3">
      <c r="A14" s="19" t="s">
        <v>8</v>
      </c>
      <c r="B14" s="8">
        <v>74</v>
      </c>
      <c r="C14" s="8">
        <v>93</v>
      </c>
      <c r="D14" s="8">
        <v>-19</v>
      </c>
      <c r="E14" s="8"/>
      <c r="F14" s="8">
        <v>188</v>
      </c>
      <c r="G14" s="8">
        <v>960</v>
      </c>
      <c r="H14" s="8">
        <v>-772</v>
      </c>
      <c r="I14" s="8"/>
      <c r="J14" s="8">
        <v>1117</v>
      </c>
      <c r="K14" s="8">
        <v>1311</v>
      </c>
      <c r="L14" s="8">
        <v>-194</v>
      </c>
      <c r="M14" s="8"/>
      <c r="N14" s="8">
        <v>15</v>
      </c>
      <c r="O14" s="8">
        <v>15</v>
      </c>
      <c r="P14" s="8">
        <v>0</v>
      </c>
      <c r="Q14" s="8"/>
      <c r="R14" s="8">
        <v>1394</v>
      </c>
      <c r="S14" s="8">
        <v>2379</v>
      </c>
      <c r="T14" s="8">
        <v>-985</v>
      </c>
    </row>
    <row r="15" spans="1:20" ht="14.45" x14ac:dyDescent="0.3">
      <c r="A15" s="21" t="s">
        <v>89</v>
      </c>
      <c r="B15" s="10">
        <v>3</v>
      </c>
      <c r="C15" s="10">
        <v>3</v>
      </c>
      <c r="D15" s="10">
        <v>0</v>
      </c>
      <c r="E15" s="10"/>
      <c r="F15" s="10">
        <v>7</v>
      </c>
      <c r="G15" s="10">
        <v>35</v>
      </c>
      <c r="H15" s="10">
        <v>-28</v>
      </c>
      <c r="I15" s="10"/>
      <c r="J15" s="10">
        <v>43</v>
      </c>
      <c r="K15" s="10">
        <v>66</v>
      </c>
      <c r="L15" s="10">
        <v>-23</v>
      </c>
      <c r="M15" s="10"/>
      <c r="N15" s="10">
        <v>2</v>
      </c>
      <c r="O15" s="10">
        <v>2</v>
      </c>
      <c r="P15" s="10">
        <v>0</v>
      </c>
      <c r="Q15" s="10"/>
      <c r="R15" s="10">
        <v>55</v>
      </c>
      <c r="S15" s="10">
        <v>106</v>
      </c>
      <c r="T15" s="10">
        <v>-51</v>
      </c>
    </row>
    <row r="16" spans="1:20" ht="14.45" x14ac:dyDescent="0.3">
      <c r="A16" s="19" t="s">
        <v>90</v>
      </c>
      <c r="B16" s="8">
        <v>3</v>
      </c>
      <c r="C16" s="8">
        <v>3</v>
      </c>
      <c r="D16" s="8">
        <v>0</v>
      </c>
      <c r="E16" s="8"/>
      <c r="F16" s="8">
        <v>7</v>
      </c>
      <c r="G16" s="8">
        <v>35</v>
      </c>
      <c r="H16" s="8">
        <v>-28</v>
      </c>
      <c r="I16" s="8"/>
      <c r="J16" s="8">
        <v>43</v>
      </c>
      <c r="K16" s="8">
        <v>66</v>
      </c>
      <c r="L16" s="8">
        <v>-23</v>
      </c>
      <c r="M16" s="8"/>
      <c r="N16" s="8">
        <v>2</v>
      </c>
      <c r="O16" s="8">
        <v>2</v>
      </c>
      <c r="P16" s="8">
        <v>0</v>
      </c>
      <c r="Q16" s="8"/>
      <c r="R16" s="8">
        <v>55</v>
      </c>
      <c r="S16" s="8">
        <v>106</v>
      </c>
      <c r="T16" s="8">
        <v>-51</v>
      </c>
    </row>
    <row r="17" spans="1:20" ht="14.45" x14ac:dyDescent="0.3">
      <c r="A17" s="21" t="s">
        <v>91</v>
      </c>
      <c r="B17" s="10">
        <v>29</v>
      </c>
      <c r="C17" s="10">
        <v>48</v>
      </c>
      <c r="D17" s="10">
        <v>-19</v>
      </c>
      <c r="E17" s="10"/>
      <c r="F17" s="10">
        <v>55</v>
      </c>
      <c r="G17" s="10">
        <v>127</v>
      </c>
      <c r="H17" s="10">
        <v>-72</v>
      </c>
      <c r="I17" s="10"/>
      <c r="J17" s="10">
        <v>228</v>
      </c>
      <c r="K17" s="10">
        <v>284</v>
      </c>
      <c r="L17" s="10">
        <v>-56</v>
      </c>
      <c r="M17" s="10"/>
      <c r="N17" s="10">
        <v>6</v>
      </c>
      <c r="O17" s="10">
        <v>1</v>
      </c>
      <c r="P17" s="10">
        <v>5</v>
      </c>
      <c r="Q17" s="10"/>
      <c r="R17" s="10">
        <v>318</v>
      </c>
      <c r="S17" s="10">
        <v>460</v>
      </c>
      <c r="T17" s="10">
        <v>-142</v>
      </c>
    </row>
    <row r="18" spans="1:20" ht="14.45" x14ac:dyDescent="0.3">
      <c r="A18" s="21" t="s">
        <v>92</v>
      </c>
      <c r="B18" s="10">
        <v>55</v>
      </c>
      <c r="C18" s="10">
        <v>44</v>
      </c>
      <c r="D18" s="10">
        <v>11</v>
      </c>
      <c r="E18" s="10"/>
      <c r="F18" s="10">
        <v>56</v>
      </c>
      <c r="G18" s="10">
        <v>207</v>
      </c>
      <c r="H18" s="10">
        <v>-151</v>
      </c>
      <c r="I18" s="10"/>
      <c r="J18" s="10">
        <v>374</v>
      </c>
      <c r="K18" s="10">
        <v>482</v>
      </c>
      <c r="L18" s="10">
        <v>-108</v>
      </c>
      <c r="M18" s="10"/>
      <c r="N18" s="10">
        <v>7</v>
      </c>
      <c r="O18" s="10">
        <v>7</v>
      </c>
      <c r="P18" s="10">
        <v>0</v>
      </c>
      <c r="Q18" s="10"/>
      <c r="R18" s="10">
        <v>492</v>
      </c>
      <c r="S18" s="10">
        <v>740</v>
      </c>
      <c r="T18" s="10">
        <v>-248</v>
      </c>
    </row>
    <row r="19" spans="1:20" ht="14.45" x14ac:dyDescent="0.3">
      <c r="A19" s="21" t="s">
        <v>93</v>
      </c>
      <c r="B19" s="10">
        <v>19</v>
      </c>
      <c r="C19" s="10">
        <v>15</v>
      </c>
      <c r="D19" s="10">
        <v>4</v>
      </c>
      <c r="E19" s="10"/>
      <c r="F19" s="10">
        <v>26</v>
      </c>
      <c r="G19" s="10">
        <v>66</v>
      </c>
      <c r="H19" s="10">
        <v>-40</v>
      </c>
      <c r="I19" s="10"/>
      <c r="J19" s="10">
        <v>125</v>
      </c>
      <c r="K19" s="10">
        <v>171</v>
      </c>
      <c r="L19" s="10">
        <v>-46</v>
      </c>
      <c r="M19" s="10"/>
      <c r="N19" s="10">
        <v>0</v>
      </c>
      <c r="O19" s="10">
        <v>0</v>
      </c>
      <c r="P19" s="10">
        <v>0</v>
      </c>
      <c r="Q19" s="10"/>
      <c r="R19" s="10">
        <v>170</v>
      </c>
      <c r="S19" s="10">
        <v>252</v>
      </c>
      <c r="T19" s="10">
        <v>-82</v>
      </c>
    </row>
    <row r="20" spans="1:20" ht="14.45" x14ac:dyDescent="0.3">
      <c r="A20" s="21" t="s">
        <v>94</v>
      </c>
      <c r="B20" s="10">
        <v>4</v>
      </c>
      <c r="C20" s="10">
        <v>5</v>
      </c>
      <c r="D20" s="10">
        <v>-1</v>
      </c>
      <c r="E20" s="10"/>
      <c r="F20" s="10">
        <v>13</v>
      </c>
      <c r="G20" s="10">
        <v>141</v>
      </c>
      <c r="H20" s="10">
        <v>-128</v>
      </c>
      <c r="I20" s="10"/>
      <c r="J20" s="10">
        <v>88</v>
      </c>
      <c r="K20" s="10">
        <v>107</v>
      </c>
      <c r="L20" s="10">
        <v>-19</v>
      </c>
      <c r="M20" s="10"/>
      <c r="N20" s="10">
        <v>2</v>
      </c>
      <c r="O20" s="10">
        <v>1</v>
      </c>
      <c r="P20" s="10">
        <v>1</v>
      </c>
      <c r="Q20" s="10"/>
      <c r="R20" s="10">
        <v>107</v>
      </c>
      <c r="S20" s="10">
        <v>254</v>
      </c>
      <c r="T20" s="10">
        <v>-147</v>
      </c>
    </row>
    <row r="21" spans="1:20" ht="14.45" x14ac:dyDescent="0.3">
      <c r="A21" s="21" t="s">
        <v>95</v>
      </c>
      <c r="B21" s="10">
        <v>5</v>
      </c>
      <c r="C21" s="10">
        <v>17</v>
      </c>
      <c r="D21" s="10">
        <v>-12</v>
      </c>
      <c r="E21" s="10"/>
      <c r="F21" s="10">
        <v>11</v>
      </c>
      <c r="G21" s="10">
        <v>46</v>
      </c>
      <c r="H21" s="10">
        <v>-35</v>
      </c>
      <c r="I21" s="10"/>
      <c r="J21" s="10">
        <v>49</v>
      </c>
      <c r="K21" s="10">
        <v>71</v>
      </c>
      <c r="L21" s="10">
        <v>-22</v>
      </c>
      <c r="M21" s="10"/>
      <c r="N21" s="10">
        <v>0</v>
      </c>
      <c r="O21" s="10">
        <v>0</v>
      </c>
      <c r="P21" s="10">
        <v>0</v>
      </c>
      <c r="Q21" s="10"/>
      <c r="R21" s="10">
        <v>65</v>
      </c>
      <c r="S21" s="10">
        <v>134</v>
      </c>
      <c r="T21" s="10">
        <v>-69</v>
      </c>
    </row>
    <row r="22" spans="1:20" ht="14.45" x14ac:dyDescent="0.3">
      <c r="A22" s="21" t="s">
        <v>96</v>
      </c>
      <c r="B22" s="10">
        <v>2</v>
      </c>
      <c r="C22" s="10">
        <v>3</v>
      </c>
      <c r="D22" s="10">
        <v>-1</v>
      </c>
      <c r="E22" s="10"/>
      <c r="F22" s="10">
        <v>14</v>
      </c>
      <c r="G22" s="10">
        <v>33</v>
      </c>
      <c r="H22" s="10">
        <v>-19</v>
      </c>
      <c r="I22" s="10"/>
      <c r="J22" s="10">
        <v>42</v>
      </c>
      <c r="K22" s="10">
        <v>70</v>
      </c>
      <c r="L22" s="10">
        <v>-28</v>
      </c>
      <c r="M22" s="10"/>
      <c r="N22" s="10">
        <v>2</v>
      </c>
      <c r="O22" s="10">
        <v>0</v>
      </c>
      <c r="P22" s="10">
        <v>2</v>
      </c>
      <c r="Q22" s="10"/>
      <c r="R22" s="10">
        <v>60</v>
      </c>
      <c r="S22" s="10">
        <v>106</v>
      </c>
      <c r="T22" s="10">
        <v>-46</v>
      </c>
    </row>
    <row r="23" spans="1:20" ht="14.45" x14ac:dyDescent="0.3">
      <c r="A23" s="21" t="s">
        <v>97</v>
      </c>
      <c r="B23" s="10">
        <v>143</v>
      </c>
      <c r="C23" s="10">
        <v>162</v>
      </c>
      <c r="D23" s="10">
        <v>-19</v>
      </c>
      <c r="E23" s="10"/>
      <c r="F23" s="10">
        <v>92</v>
      </c>
      <c r="G23" s="10">
        <v>214</v>
      </c>
      <c r="H23" s="10">
        <v>-122</v>
      </c>
      <c r="I23" s="10"/>
      <c r="J23" s="10">
        <v>642</v>
      </c>
      <c r="K23" s="10">
        <v>767</v>
      </c>
      <c r="L23" s="10">
        <v>-125</v>
      </c>
      <c r="M23" s="10"/>
      <c r="N23" s="10">
        <v>10</v>
      </c>
      <c r="O23" s="10">
        <v>8</v>
      </c>
      <c r="P23" s="10">
        <v>2</v>
      </c>
      <c r="Q23" s="10"/>
      <c r="R23" s="10">
        <v>887</v>
      </c>
      <c r="S23" s="10">
        <v>1151</v>
      </c>
      <c r="T23" s="10">
        <v>-264</v>
      </c>
    </row>
    <row r="24" spans="1:20" ht="14.45" x14ac:dyDescent="0.3">
      <c r="A24" s="21" t="s">
        <v>98</v>
      </c>
      <c r="B24" s="10">
        <v>10</v>
      </c>
      <c r="C24" s="10">
        <v>4</v>
      </c>
      <c r="D24" s="10">
        <v>6</v>
      </c>
      <c r="E24" s="10"/>
      <c r="F24" s="10">
        <v>11</v>
      </c>
      <c r="G24" s="10">
        <v>46</v>
      </c>
      <c r="H24" s="10">
        <v>-35</v>
      </c>
      <c r="I24" s="10"/>
      <c r="J24" s="10">
        <v>95</v>
      </c>
      <c r="K24" s="10">
        <v>164</v>
      </c>
      <c r="L24" s="10">
        <v>-69</v>
      </c>
      <c r="M24" s="10"/>
      <c r="N24" s="10">
        <v>2</v>
      </c>
      <c r="O24" s="10">
        <v>0</v>
      </c>
      <c r="P24" s="10">
        <v>2</v>
      </c>
      <c r="Q24" s="10"/>
      <c r="R24" s="10">
        <v>118</v>
      </c>
      <c r="S24" s="10">
        <v>214</v>
      </c>
      <c r="T24" s="10">
        <v>-96</v>
      </c>
    </row>
    <row r="25" spans="1:20" ht="14.45" x14ac:dyDescent="0.3">
      <c r="A25" s="21" t="s">
        <v>99</v>
      </c>
      <c r="B25" s="10">
        <v>14</v>
      </c>
      <c r="C25" s="10">
        <v>11</v>
      </c>
      <c r="D25" s="10">
        <v>3</v>
      </c>
      <c r="E25" s="10"/>
      <c r="F25" s="10">
        <v>21</v>
      </c>
      <c r="G25" s="10">
        <v>146</v>
      </c>
      <c r="H25" s="10">
        <v>-125</v>
      </c>
      <c r="I25" s="10"/>
      <c r="J25" s="10">
        <v>157</v>
      </c>
      <c r="K25" s="10">
        <v>171</v>
      </c>
      <c r="L25" s="10">
        <v>-14</v>
      </c>
      <c r="M25" s="10"/>
      <c r="N25" s="10">
        <v>3</v>
      </c>
      <c r="O25" s="10">
        <v>2</v>
      </c>
      <c r="P25" s="10">
        <v>1</v>
      </c>
      <c r="Q25" s="10"/>
      <c r="R25" s="10">
        <v>195</v>
      </c>
      <c r="S25" s="10">
        <v>330</v>
      </c>
      <c r="T25" s="10">
        <v>-135</v>
      </c>
    </row>
    <row r="26" spans="1:20" ht="14.45" x14ac:dyDescent="0.3">
      <c r="A26" s="21" t="s">
        <v>100</v>
      </c>
      <c r="B26" s="10">
        <v>1</v>
      </c>
      <c r="C26" s="10">
        <v>3</v>
      </c>
      <c r="D26" s="10">
        <v>-2</v>
      </c>
      <c r="E26" s="10"/>
      <c r="F26" s="10">
        <v>15</v>
      </c>
      <c r="G26" s="10">
        <v>22</v>
      </c>
      <c r="H26" s="10">
        <v>-7</v>
      </c>
      <c r="I26" s="10"/>
      <c r="J26" s="10">
        <v>46</v>
      </c>
      <c r="K26" s="10">
        <v>60</v>
      </c>
      <c r="L26" s="10">
        <v>-14</v>
      </c>
      <c r="M26" s="10"/>
      <c r="N26" s="10">
        <v>0</v>
      </c>
      <c r="O26" s="10">
        <v>1</v>
      </c>
      <c r="P26" s="10">
        <v>-1</v>
      </c>
      <c r="Q26" s="10"/>
      <c r="R26" s="10">
        <v>62</v>
      </c>
      <c r="S26" s="10">
        <v>86</v>
      </c>
      <c r="T26" s="10">
        <v>-24</v>
      </c>
    </row>
    <row r="27" spans="1:20" ht="14.45" x14ac:dyDescent="0.3">
      <c r="A27" s="21" t="s">
        <v>101</v>
      </c>
      <c r="B27" s="10">
        <v>28</v>
      </c>
      <c r="C27" s="10">
        <v>24</v>
      </c>
      <c r="D27" s="10">
        <v>4</v>
      </c>
      <c r="E27" s="10"/>
      <c r="F27" s="10">
        <v>29</v>
      </c>
      <c r="G27" s="10">
        <v>86</v>
      </c>
      <c r="H27" s="10">
        <v>-57</v>
      </c>
      <c r="I27" s="10"/>
      <c r="J27" s="10">
        <v>173</v>
      </c>
      <c r="K27" s="10">
        <v>253</v>
      </c>
      <c r="L27" s="10">
        <v>-80</v>
      </c>
      <c r="M27" s="10"/>
      <c r="N27" s="10">
        <v>6</v>
      </c>
      <c r="O27" s="10">
        <v>5</v>
      </c>
      <c r="P27" s="10">
        <v>1</v>
      </c>
      <c r="Q27" s="10"/>
      <c r="R27" s="10">
        <v>236</v>
      </c>
      <c r="S27" s="10">
        <v>368</v>
      </c>
      <c r="T27" s="10">
        <v>-132</v>
      </c>
    </row>
    <row r="28" spans="1:20" ht="14.45" x14ac:dyDescent="0.3">
      <c r="A28" s="21" t="s">
        <v>184</v>
      </c>
      <c r="B28" s="10">
        <v>24</v>
      </c>
      <c r="C28" s="10">
        <v>30</v>
      </c>
      <c r="D28" s="10">
        <v>-6</v>
      </c>
      <c r="E28" s="10"/>
      <c r="F28" s="10">
        <v>32</v>
      </c>
      <c r="G28" s="10">
        <v>76</v>
      </c>
      <c r="H28" s="10">
        <v>-44</v>
      </c>
      <c r="I28" s="10"/>
      <c r="J28" s="10">
        <v>147</v>
      </c>
      <c r="K28" s="10">
        <v>150</v>
      </c>
      <c r="L28" s="10">
        <v>-3</v>
      </c>
      <c r="M28" s="10"/>
      <c r="N28" s="10">
        <v>1</v>
      </c>
      <c r="O28" s="10">
        <v>0</v>
      </c>
      <c r="P28" s="10">
        <v>1</v>
      </c>
      <c r="Q28" s="10"/>
      <c r="R28" s="10">
        <v>204</v>
      </c>
      <c r="S28" s="10">
        <v>256</v>
      </c>
      <c r="T28" s="10">
        <v>-52</v>
      </c>
    </row>
    <row r="29" spans="1:20" ht="14.45" x14ac:dyDescent="0.3">
      <c r="A29" s="19" t="s">
        <v>10</v>
      </c>
      <c r="B29" s="8">
        <v>334</v>
      </c>
      <c r="C29" s="8">
        <v>366</v>
      </c>
      <c r="D29" s="8">
        <v>-32</v>
      </c>
      <c r="E29" s="8"/>
      <c r="F29" s="8">
        <v>375</v>
      </c>
      <c r="G29" s="8">
        <v>1210</v>
      </c>
      <c r="H29" s="8">
        <v>-835</v>
      </c>
      <c r="I29" s="8"/>
      <c r="J29" s="8">
        <v>2166</v>
      </c>
      <c r="K29" s="8">
        <v>2750</v>
      </c>
      <c r="L29" s="8">
        <v>-584</v>
      </c>
      <c r="M29" s="8"/>
      <c r="N29" s="8">
        <v>39</v>
      </c>
      <c r="O29" s="8">
        <v>25</v>
      </c>
      <c r="P29" s="8">
        <v>14</v>
      </c>
      <c r="Q29" s="8"/>
      <c r="R29" s="8">
        <v>2914</v>
      </c>
      <c r="S29" s="8">
        <v>4351</v>
      </c>
      <c r="T29" s="8">
        <v>-1437</v>
      </c>
    </row>
    <row r="30" spans="1:20" ht="14.45" x14ac:dyDescent="0.3">
      <c r="A30" s="21" t="s">
        <v>102</v>
      </c>
      <c r="B30" s="10">
        <v>4</v>
      </c>
      <c r="C30" s="10">
        <v>5</v>
      </c>
      <c r="D30" s="10">
        <v>-1</v>
      </c>
      <c r="E30" s="10"/>
      <c r="F30" s="10">
        <v>22</v>
      </c>
      <c r="G30" s="10">
        <v>72</v>
      </c>
      <c r="H30" s="10">
        <v>-50</v>
      </c>
      <c r="I30" s="10"/>
      <c r="J30" s="10">
        <v>66</v>
      </c>
      <c r="K30" s="10">
        <v>137</v>
      </c>
      <c r="L30" s="10">
        <v>-71</v>
      </c>
      <c r="M30" s="10"/>
      <c r="N30" s="10">
        <v>1</v>
      </c>
      <c r="O30" s="10">
        <v>1</v>
      </c>
      <c r="P30" s="10">
        <v>0</v>
      </c>
      <c r="Q30" s="10"/>
      <c r="R30" s="10">
        <v>93</v>
      </c>
      <c r="S30" s="10">
        <v>215</v>
      </c>
      <c r="T30" s="10">
        <v>-122</v>
      </c>
    </row>
    <row r="31" spans="1:20" ht="14.45" x14ac:dyDescent="0.3">
      <c r="A31" s="21" t="s">
        <v>103</v>
      </c>
      <c r="B31" s="10">
        <v>15</v>
      </c>
      <c r="C31" s="10">
        <v>6</v>
      </c>
      <c r="D31" s="10">
        <v>9</v>
      </c>
      <c r="E31" s="10"/>
      <c r="F31" s="10">
        <v>27</v>
      </c>
      <c r="G31" s="10">
        <v>61</v>
      </c>
      <c r="H31" s="10">
        <v>-34</v>
      </c>
      <c r="I31" s="10"/>
      <c r="J31" s="10">
        <v>111</v>
      </c>
      <c r="K31" s="10">
        <v>125</v>
      </c>
      <c r="L31" s="10">
        <v>-14</v>
      </c>
      <c r="M31" s="10"/>
      <c r="N31" s="10">
        <v>2</v>
      </c>
      <c r="O31" s="10">
        <v>1</v>
      </c>
      <c r="P31" s="10">
        <v>1</v>
      </c>
      <c r="Q31" s="10"/>
      <c r="R31" s="10">
        <v>155</v>
      </c>
      <c r="S31" s="10">
        <v>193</v>
      </c>
      <c r="T31" s="10">
        <v>-38</v>
      </c>
    </row>
    <row r="32" spans="1:20" ht="14.45" x14ac:dyDescent="0.3">
      <c r="A32" s="19" t="s">
        <v>185</v>
      </c>
      <c r="B32" s="8">
        <v>19</v>
      </c>
      <c r="C32" s="8">
        <v>11</v>
      </c>
      <c r="D32" s="8">
        <v>8</v>
      </c>
      <c r="E32" s="8"/>
      <c r="F32" s="8">
        <v>49</v>
      </c>
      <c r="G32" s="8">
        <v>133</v>
      </c>
      <c r="H32" s="8">
        <v>-84</v>
      </c>
      <c r="I32" s="8"/>
      <c r="J32" s="8">
        <v>177</v>
      </c>
      <c r="K32" s="8">
        <v>262</v>
      </c>
      <c r="L32" s="8">
        <v>-85</v>
      </c>
      <c r="M32" s="8"/>
      <c r="N32" s="8">
        <v>3</v>
      </c>
      <c r="O32" s="8">
        <v>2</v>
      </c>
      <c r="P32" s="8">
        <v>1</v>
      </c>
      <c r="Q32" s="8"/>
      <c r="R32" s="8">
        <v>248</v>
      </c>
      <c r="S32" s="8">
        <v>408</v>
      </c>
      <c r="T32" s="8">
        <v>-160</v>
      </c>
    </row>
    <row r="33" spans="1:20" ht="14.45" x14ac:dyDescent="0.3">
      <c r="A33" s="21" t="s">
        <v>104</v>
      </c>
      <c r="B33" s="10">
        <v>4</v>
      </c>
      <c r="C33" s="10">
        <v>3</v>
      </c>
      <c r="D33" s="10">
        <v>1</v>
      </c>
      <c r="E33" s="10"/>
      <c r="F33" s="10">
        <v>6</v>
      </c>
      <c r="G33" s="10">
        <v>50</v>
      </c>
      <c r="H33" s="10">
        <v>-44</v>
      </c>
      <c r="I33" s="10"/>
      <c r="J33" s="10">
        <v>42</v>
      </c>
      <c r="K33" s="10">
        <v>63</v>
      </c>
      <c r="L33" s="10">
        <v>-21</v>
      </c>
      <c r="M33" s="10"/>
      <c r="N33" s="10">
        <v>0</v>
      </c>
      <c r="O33" s="10">
        <v>0</v>
      </c>
      <c r="P33" s="10">
        <v>0</v>
      </c>
      <c r="Q33" s="10"/>
      <c r="R33" s="10">
        <v>52</v>
      </c>
      <c r="S33" s="10">
        <v>116</v>
      </c>
      <c r="T33" s="10">
        <v>-64</v>
      </c>
    </row>
    <row r="34" spans="1:20" ht="14.45" x14ac:dyDescent="0.3">
      <c r="A34" s="21" t="s">
        <v>105</v>
      </c>
      <c r="B34" s="10">
        <v>15</v>
      </c>
      <c r="C34" s="10">
        <v>16</v>
      </c>
      <c r="D34" s="10">
        <v>-1</v>
      </c>
      <c r="E34" s="10"/>
      <c r="F34" s="10">
        <v>27</v>
      </c>
      <c r="G34" s="10">
        <v>185</v>
      </c>
      <c r="H34" s="10">
        <v>-158</v>
      </c>
      <c r="I34" s="10"/>
      <c r="J34" s="10">
        <v>154</v>
      </c>
      <c r="K34" s="10">
        <v>209</v>
      </c>
      <c r="L34" s="10">
        <v>-55</v>
      </c>
      <c r="M34" s="10"/>
      <c r="N34" s="10">
        <v>0</v>
      </c>
      <c r="O34" s="10">
        <v>0</v>
      </c>
      <c r="P34" s="10">
        <v>0</v>
      </c>
      <c r="Q34" s="10"/>
      <c r="R34" s="10">
        <v>196</v>
      </c>
      <c r="S34" s="10">
        <v>410</v>
      </c>
      <c r="T34" s="10">
        <v>-214</v>
      </c>
    </row>
    <row r="35" spans="1:20" ht="14.45" x14ac:dyDescent="0.3">
      <c r="A35" s="21" t="s">
        <v>106</v>
      </c>
      <c r="B35" s="10">
        <v>8</v>
      </c>
      <c r="C35" s="10">
        <v>5</v>
      </c>
      <c r="D35" s="10">
        <v>3</v>
      </c>
      <c r="E35" s="10"/>
      <c r="F35" s="10">
        <v>6</v>
      </c>
      <c r="G35" s="10">
        <v>29</v>
      </c>
      <c r="H35" s="10">
        <v>-23</v>
      </c>
      <c r="I35" s="10"/>
      <c r="J35" s="10">
        <v>69</v>
      </c>
      <c r="K35" s="10">
        <v>77</v>
      </c>
      <c r="L35" s="10">
        <v>-8</v>
      </c>
      <c r="M35" s="10"/>
      <c r="N35" s="10">
        <v>1</v>
      </c>
      <c r="O35" s="10">
        <v>0</v>
      </c>
      <c r="P35" s="10">
        <v>1</v>
      </c>
      <c r="Q35" s="10"/>
      <c r="R35" s="10">
        <v>84</v>
      </c>
      <c r="S35" s="10">
        <v>111</v>
      </c>
      <c r="T35" s="10">
        <v>-27</v>
      </c>
    </row>
    <row r="36" spans="1:20" ht="14.45" x14ac:dyDescent="0.3">
      <c r="A36" s="21" t="s">
        <v>107</v>
      </c>
      <c r="B36" s="10">
        <v>7</v>
      </c>
      <c r="C36" s="10">
        <v>23</v>
      </c>
      <c r="D36" s="10">
        <v>-16</v>
      </c>
      <c r="E36" s="10"/>
      <c r="F36" s="10">
        <v>29</v>
      </c>
      <c r="G36" s="10">
        <v>116</v>
      </c>
      <c r="H36" s="10">
        <v>-87</v>
      </c>
      <c r="I36" s="10"/>
      <c r="J36" s="10">
        <v>162</v>
      </c>
      <c r="K36" s="10">
        <v>224</v>
      </c>
      <c r="L36" s="10">
        <v>-62</v>
      </c>
      <c r="M36" s="10"/>
      <c r="N36" s="10">
        <v>1</v>
      </c>
      <c r="O36" s="10">
        <v>1</v>
      </c>
      <c r="P36" s="10">
        <v>0</v>
      </c>
      <c r="Q36" s="10"/>
      <c r="R36" s="10">
        <v>199</v>
      </c>
      <c r="S36" s="10">
        <v>364</v>
      </c>
      <c r="T36" s="10">
        <v>-165</v>
      </c>
    </row>
    <row r="37" spans="1:20" ht="14.45" x14ac:dyDescent="0.3">
      <c r="A37" s="21" t="s">
        <v>108</v>
      </c>
      <c r="B37" s="10">
        <v>16</v>
      </c>
      <c r="C37" s="10">
        <v>32</v>
      </c>
      <c r="D37" s="10">
        <v>-16</v>
      </c>
      <c r="E37" s="10"/>
      <c r="F37" s="10">
        <v>59</v>
      </c>
      <c r="G37" s="10">
        <v>141</v>
      </c>
      <c r="H37" s="10">
        <v>-82</v>
      </c>
      <c r="I37" s="10"/>
      <c r="J37" s="10">
        <v>177</v>
      </c>
      <c r="K37" s="10">
        <v>246</v>
      </c>
      <c r="L37" s="10">
        <v>-69</v>
      </c>
      <c r="M37" s="10"/>
      <c r="N37" s="10">
        <v>1</v>
      </c>
      <c r="O37" s="10">
        <v>0</v>
      </c>
      <c r="P37" s="10">
        <v>1</v>
      </c>
      <c r="Q37" s="10"/>
      <c r="R37" s="10">
        <v>253</v>
      </c>
      <c r="S37" s="10">
        <v>419</v>
      </c>
      <c r="T37" s="10">
        <v>-166</v>
      </c>
    </row>
    <row r="38" spans="1:20" ht="14.45" x14ac:dyDescent="0.3">
      <c r="A38" s="21" t="s">
        <v>109</v>
      </c>
      <c r="B38" s="10">
        <v>15</v>
      </c>
      <c r="C38" s="10">
        <v>18</v>
      </c>
      <c r="D38" s="10">
        <v>-3</v>
      </c>
      <c r="E38" s="10"/>
      <c r="F38" s="10">
        <v>36</v>
      </c>
      <c r="G38" s="10">
        <v>103</v>
      </c>
      <c r="H38" s="10">
        <v>-67</v>
      </c>
      <c r="I38" s="10"/>
      <c r="J38" s="10">
        <v>207</v>
      </c>
      <c r="K38" s="10">
        <v>208</v>
      </c>
      <c r="L38" s="10">
        <v>-1</v>
      </c>
      <c r="M38" s="10"/>
      <c r="N38" s="10">
        <v>1</v>
      </c>
      <c r="O38" s="10">
        <v>3</v>
      </c>
      <c r="P38" s="10">
        <v>-2</v>
      </c>
      <c r="Q38" s="10"/>
      <c r="R38" s="10">
        <v>259</v>
      </c>
      <c r="S38" s="10">
        <v>332</v>
      </c>
      <c r="T38" s="10">
        <v>-73</v>
      </c>
    </row>
    <row r="39" spans="1:20" ht="14.45" x14ac:dyDescent="0.3">
      <c r="A39" s="21" t="s">
        <v>110</v>
      </c>
      <c r="B39" s="10">
        <v>16</v>
      </c>
      <c r="C39" s="10">
        <v>27</v>
      </c>
      <c r="D39" s="10">
        <v>-11</v>
      </c>
      <c r="E39" s="10"/>
      <c r="F39" s="10">
        <v>37</v>
      </c>
      <c r="G39" s="10">
        <v>148</v>
      </c>
      <c r="H39" s="10">
        <v>-111</v>
      </c>
      <c r="I39" s="10"/>
      <c r="J39" s="10">
        <v>210</v>
      </c>
      <c r="K39" s="10">
        <v>270</v>
      </c>
      <c r="L39" s="10">
        <v>-60</v>
      </c>
      <c r="M39" s="10"/>
      <c r="N39" s="10">
        <v>2</v>
      </c>
      <c r="O39" s="10">
        <v>2</v>
      </c>
      <c r="P39" s="10">
        <v>0</v>
      </c>
      <c r="Q39" s="10"/>
      <c r="R39" s="10">
        <v>265</v>
      </c>
      <c r="S39" s="10">
        <v>447</v>
      </c>
      <c r="T39" s="10">
        <v>-182</v>
      </c>
    </row>
    <row r="40" spans="1:20" ht="14.45" x14ac:dyDescent="0.3">
      <c r="A40" s="19" t="s">
        <v>12</v>
      </c>
      <c r="B40" s="8">
        <v>81</v>
      </c>
      <c r="C40" s="8">
        <v>124</v>
      </c>
      <c r="D40" s="8">
        <v>-43</v>
      </c>
      <c r="E40" s="8"/>
      <c r="F40" s="8">
        <v>200</v>
      </c>
      <c r="G40" s="8">
        <v>772</v>
      </c>
      <c r="H40" s="8">
        <v>-572</v>
      </c>
      <c r="I40" s="8"/>
      <c r="J40" s="8">
        <v>1021</v>
      </c>
      <c r="K40" s="8">
        <v>1297</v>
      </c>
      <c r="L40" s="8">
        <v>-276</v>
      </c>
      <c r="M40" s="8"/>
      <c r="N40" s="8">
        <v>6</v>
      </c>
      <c r="O40" s="8">
        <v>6</v>
      </c>
      <c r="P40" s="8">
        <v>0</v>
      </c>
      <c r="Q40" s="8"/>
      <c r="R40" s="8">
        <v>1308</v>
      </c>
      <c r="S40" s="8">
        <v>2199</v>
      </c>
      <c r="T40" s="8">
        <v>-891</v>
      </c>
    </row>
    <row r="41" spans="1:20" ht="14.45" x14ac:dyDescent="0.3">
      <c r="A41" s="21" t="s">
        <v>111</v>
      </c>
      <c r="B41" s="10">
        <v>4</v>
      </c>
      <c r="C41" s="10">
        <v>6</v>
      </c>
      <c r="D41" s="10">
        <v>-2</v>
      </c>
      <c r="E41" s="10"/>
      <c r="F41" s="10">
        <v>0</v>
      </c>
      <c r="G41" s="10">
        <v>25</v>
      </c>
      <c r="H41" s="10">
        <v>-25</v>
      </c>
      <c r="I41" s="10"/>
      <c r="J41" s="10">
        <v>38</v>
      </c>
      <c r="K41" s="10">
        <v>64</v>
      </c>
      <c r="L41" s="10">
        <v>-26</v>
      </c>
      <c r="M41" s="10"/>
      <c r="N41" s="10">
        <v>0</v>
      </c>
      <c r="O41" s="10">
        <v>0</v>
      </c>
      <c r="P41" s="10">
        <v>0</v>
      </c>
      <c r="Q41" s="10"/>
      <c r="R41" s="10">
        <v>42</v>
      </c>
      <c r="S41" s="10">
        <v>95</v>
      </c>
      <c r="T41" s="10">
        <v>-53</v>
      </c>
    </row>
    <row r="42" spans="1:20" ht="14.45" x14ac:dyDescent="0.3">
      <c r="A42" s="21" t="s">
        <v>112</v>
      </c>
      <c r="B42" s="10">
        <v>3</v>
      </c>
      <c r="C42" s="10">
        <v>6</v>
      </c>
      <c r="D42" s="10">
        <v>-3</v>
      </c>
      <c r="E42" s="10"/>
      <c r="F42" s="10">
        <v>16</v>
      </c>
      <c r="G42" s="10">
        <v>35</v>
      </c>
      <c r="H42" s="10">
        <v>-19</v>
      </c>
      <c r="I42" s="10"/>
      <c r="J42" s="10">
        <v>53</v>
      </c>
      <c r="K42" s="10">
        <v>68</v>
      </c>
      <c r="L42" s="10">
        <v>-15</v>
      </c>
      <c r="M42" s="10"/>
      <c r="N42" s="10">
        <v>0</v>
      </c>
      <c r="O42" s="10">
        <v>0</v>
      </c>
      <c r="P42" s="10">
        <v>0</v>
      </c>
      <c r="Q42" s="10"/>
      <c r="R42" s="10">
        <v>72</v>
      </c>
      <c r="S42" s="10">
        <v>109</v>
      </c>
      <c r="T42" s="10">
        <v>-37</v>
      </c>
    </row>
    <row r="43" spans="1:20" ht="14.45" x14ac:dyDescent="0.3">
      <c r="A43" s="21" t="s">
        <v>113</v>
      </c>
      <c r="B43" s="10">
        <v>9</v>
      </c>
      <c r="C43" s="10">
        <v>4</v>
      </c>
      <c r="D43" s="10">
        <v>5</v>
      </c>
      <c r="E43" s="10"/>
      <c r="F43" s="10">
        <v>18</v>
      </c>
      <c r="G43" s="10">
        <v>26</v>
      </c>
      <c r="H43" s="10">
        <v>-8</v>
      </c>
      <c r="I43" s="10"/>
      <c r="J43" s="10">
        <v>79</v>
      </c>
      <c r="K43" s="10">
        <v>108</v>
      </c>
      <c r="L43" s="10">
        <v>-29</v>
      </c>
      <c r="M43" s="10"/>
      <c r="N43" s="10">
        <v>0</v>
      </c>
      <c r="O43" s="10">
        <v>1</v>
      </c>
      <c r="P43" s="10">
        <v>-1</v>
      </c>
      <c r="Q43" s="10"/>
      <c r="R43" s="10">
        <v>106</v>
      </c>
      <c r="S43" s="10">
        <v>139</v>
      </c>
      <c r="T43" s="10">
        <v>-33</v>
      </c>
    </row>
    <row r="44" spans="1:20" ht="14.45" x14ac:dyDescent="0.3">
      <c r="A44" s="21" t="s">
        <v>114</v>
      </c>
      <c r="B44" s="10">
        <v>12</v>
      </c>
      <c r="C44" s="10">
        <v>12</v>
      </c>
      <c r="D44" s="10">
        <v>0</v>
      </c>
      <c r="E44" s="10"/>
      <c r="F44" s="10">
        <v>16</v>
      </c>
      <c r="G44" s="10">
        <v>71</v>
      </c>
      <c r="H44" s="10">
        <v>-55</v>
      </c>
      <c r="I44" s="10"/>
      <c r="J44" s="10">
        <v>113</v>
      </c>
      <c r="K44" s="10">
        <v>203</v>
      </c>
      <c r="L44" s="10">
        <v>-90</v>
      </c>
      <c r="M44" s="10"/>
      <c r="N44" s="10">
        <v>13</v>
      </c>
      <c r="O44" s="10">
        <v>0</v>
      </c>
      <c r="P44" s="10">
        <v>13</v>
      </c>
      <c r="Q44" s="10"/>
      <c r="R44" s="10">
        <v>154</v>
      </c>
      <c r="S44" s="10">
        <v>286</v>
      </c>
      <c r="T44" s="10">
        <v>-132</v>
      </c>
    </row>
    <row r="45" spans="1:20" ht="14.45" x14ac:dyDescent="0.3">
      <c r="A45" s="19" t="s">
        <v>13</v>
      </c>
      <c r="B45" s="8">
        <v>28</v>
      </c>
      <c r="C45" s="8">
        <v>28</v>
      </c>
      <c r="D45" s="8">
        <v>0</v>
      </c>
      <c r="E45" s="8"/>
      <c r="F45" s="8">
        <v>50</v>
      </c>
      <c r="G45" s="8">
        <v>157</v>
      </c>
      <c r="H45" s="8">
        <v>-107</v>
      </c>
      <c r="I45" s="8"/>
      <c r="J45" s="8">
        <v>283</v>
      </c>
      <c r="K45" s="8">
        <v>443</v>
      </c>
      <c r="L45" s="8">
        <v>-160</v>
      </c>
      <c r="M45" s="8"/>
      <c r="N45" s="8">
        <v>13</v>
      </c>
      <c r="O45" s="8">
        <v>1</v>
      </c>
      <c r="P45" s="8">
        <v>12</v>
      </c>
      <c r="Q45" s="8"/>
      <c r="R45" s="8">
        <v>374</v>
      </c>
      <c r="S45" s="8">
        <v>629</v>
      </c>
      <c r="T45" s="8">
        <v>-255</v>
      </c>
    </row>
    <row r="46" spans="1:20" ht="14.45" x14ac:dyDescent="0.3">
      <c r="A46" s="21" t="s">
        <v>115</v>
      </c>
      <c r="B46" s="10">
        <v>12</v>
      </c>
      <c r="C46" s="10">
        <v>22</v>
      </c>
      <c r="D46" s="10">
        <v>-10</v>
      </c>
      <c r="E46" s="10"/>
      <c r="F46" s="10">
        <v>33</v>
      </c>
      <c r="G46" s="10">
        <v>138</v>
      </c>
      <c r="H46" s="10">
        <v>-105</v>
      </c>
      <c r="I46" s="10"/>
      <c r="J46" s="10">
        <v>163</v>
      </c>
      <c r="K46" s="10">
        <v>247</v>
      </c>
      <c r="L46" s="10">
        <v>-84</v>
      </c>
      <c r="M46" s="10"/>
      <c r="N46" s="10">
        <v>1</v>
      </c>
      <c r="O46" s="10">
        <v>3</v>
      </c>
      <c r="P46" s="10">
        <v>-2</v>
      </c>
      <c r="Q46" s="10"/>
      <c r="R46" s="10">
        <v>209</v>
      </c>
      <c r="S46" s="10">
        <v>410</v>
      </c>
      <c r="T46" s="10">
        <v>-201</v>
      </c>
    </row>
    <row r="47" spans="1:20" ht="14.45" x14ac:dyDescent="0.3">
      <c r="A47" s="21" t="s">
        <v>116</v>
      </c>
      <c r="B47" s="10">
        <v>5</v>
      </c>
      <c r="C47" s="10">
        <v>2</v>
      </c>
      <c r="D47" s="10">
        <v>3</v>
      </c>
      <c r="E47" s="10"/>
      <c r="F47" s="10">
        <v>10</v>
      </c>
      <c r="G47" s="10">
        <v>49</v>
      </c>
      <c r="H47" s="10">
        <v>-39</v>
      </c>
      <c r="I47" s="10"/>
      <c r="J47" s="10">
        <v>76</v>
      </c>
      <c r="K47" s="10">
        <v>105</v>
      </c>
      <c r="L47" s="10">
        <v>-29</v>
      </c>
      <c r="M47" s="10"/>
      <c r="N47" s="10">
        <v>0</v>
      </c>
      <c r="O47" s="10">
        <v>1</v>
      </c>
      <c r="P47" s="10">
        <v>-1</v>
      </c>
      <c r="Q47" s="10"/>
      <c r="R47" s="10">
        <v>91</v>
      </c>
      <c r="S47" s="10">
        <v>157</v>
      </c>
      <c r="T47" s="10">
        <v>-66</v>
      </c>
    </row>
    <row r="48" spans="1:20" x14ac:dyDescent="0.25">
      <c r="A48" s="21" t="s">
        <v>117</v>
      </c>
      <c r="B48" s="10">
        <v>7</v>
      </c>
      <c r="C48" s="10">
        <v>6</v>
      </c>
      <c r="D48" s="10">
        <v>1</v>
      </c>
      <c r="E48" s="10"/>
      <c r="F48" s="10">
        <v>7</v>
      </c>
      <c r="G48" s="10">
        <v>35</v>
      </c>
      <c r="H48" s="10">
        <v>-28</v>
      </c>
      <c r="I48" s="10"/>
      <c r="J48" s="10">
        <v>53</v>
      </c>
      <c r="K48" s="10">
        <v>79</v>
      </c>
      <c r="L48" s="10">
        <v>-26</v>
      </c>
      <c r="M48" s="10"/>
      <c r="N48" s="10">
        <v>0</v>
      </c>
      <c r="O48" s="10">
        <v>3</v>
      </c>
      <c r="P48" s="10">
        <v>-3</v>
      </c>
      <c r="Q48" s="10"/>
      <c r="R48" s="10">
        <v>67</v>
      </c>
      <c r="S48" s="10">
        <v>123</v>
      </c>
      <c r="T48" s="10">
        <v>-56</v>
      </c>
    </row>
    <row r="49" spans="1:20" x14ac:dyDescent="0.25">
      <c r="A49" s="21" t="s">
        <v>118</v>
      </c>
      <c r="B49" s="10">
        <v>3</v>
      </c>
      <c r="C49" s="10">
        <v>5</v>
      </c>
      <c r="D49" s="10">
        <v>-2</v>
      </c>
      <c r="E49" s="10"/>
      <c r="F49" s="10">
        <v>26</v>
      </c>
      <c r="G49" s="10">
        <v>89</v>
      </c>
      <c r="H49" s="10">
        <v>-63</v>
      </c>
      <c r="I49" s="10"/>
      <c r="J49" s="10">
        <v>163</v>
      </c>
      <c r="K49" s="10">
        <v>152</v>
      </c>
      <c r="L49" s="10">
        <v>11</v>
      </c>
      <c r="M49" s="10"/>
      <c r="N49" s="10">
        <v>1</v>
      </c>
      <c r="O49" s="10">
        <v>2</v>
      </c>
      <c r="P49" s="10">
        <v>-1</v>
      </c>
      <c r="Q49" s="10"/>
      <c r="R49" s="10">
        <v>193</v>
      </c>
      <c r="S49" s="10">
        <v>248</v>
      </c>
      <c r="T49" s="10">
        <v>-55</v>
      </c>
    </row>
    <row r="50" spans="1:20" x14ac:dyDescent="0.25">
      <c r="A50" s="19" t="s">
        <v>14</v>
      </c>
      <c r="B50" s="8">
        <v>27</v>
      </c>
      <c r="C50" s="8">
        <v>35</v>
      </c>
      <c r="D50" s="8">
        <v>-8</v>
      </c>
      <c r="E50" s="8"/>
      <c r="F50" s="8">
        <v>76</v>
      </c>
      <c r="G50" s="8">
        <v>311</v>
      </c>
      <c r="H50" s="8">
        <v>-235</v>
      </c>
      <c r="I50" s="8"/>
      <c r="J50" s="8">
        <v>455</v>
      </c>
      <c r="K50" s="8">
        <v>583</v>
      </c>
      <c r="L50" s="8">
        <v>-128</v>
      </c>
      <c r="M50" s="8"/>
      <c r="N50" s="8">
        <v>2</v>
      </c>
      <c r="O50" s="8">
        <v>9</v>
      </c>
      <c r="P50" s="8">
        <v>-7</v>
      </c>
      <c r="Q50" s="8"/>
      <c r="R50" s="8">
        <v>560</v>
      </c>
      <c r="S50" s="8">
        <v>938</v>
      </c>
      <c r="T50" s="8">
        <v>-378</v>
      </c>
    </row>
    <row r="51" spans="1:20" x14ac:dyDescent="0.25">
      <c r="A51" s="21" t="s">
        <v>119</v>
      </c>
      <c r="B51" s="10">
        <v>23</v>
      </c>
      <c r="C51" s="10">
        <v>35</v>
      </c>
      <c r="D51" s="10">
        <v>-12</v>
      </c>
      <c r="E51" s="10"/>
      <c r="F51" s="10">
        <v>44</v>
      </c>
      <c r="G51" s="10">
        <v>140</v>
      </c>
      <c r="H51" s="10">
        <v>-96</v>
      </c>
      <c r="I51" s="10"/>
      <c r="J51" s="10">
        <v>201</v>
      </c>
      <c r="K51" s="10">
        <v>239</v>
      </c>
      <c r="L51" s="10">
        <v>-38</v>
      </c>
      <c r="M51" s="10"/>
      <c r="N51" s="10">
        <v>2</v>
      </c>
      <c r="O51" s="10">
        <v>2</v>
      </c>
      <c r="P51" s="10">
        <v>0</v>
      </c>
      <c r="Q51" s="10"/>
      <c r="R51" s="10">
        <v>270</v>
      </c>
      <c r="S51" s="10">
        <v>416</v>
      </c>
      <c r="T51" s="10">
        <v>-146</v>
      </c>
    </row>
    <row r="52" spans="1:20" x14ac:dyDescent="0.25">
      <c r="A52" s="21" t="s">
        <v>120</v>
      </c>
      <c r="B52" s="10">
        <v>7</v>
      </c>
      <c r="C52" s="10">
        <v>8</v>
      </c>
      <c r="D52" s="10">
        <v>-1</v>
      </c>
      <c r="E52" s="10"/>
      <c r="F52" s="10">
        <v>20</v>
      </c>
      <c r="G52" s="10">
        <v>44</v>
      </c>
      <c r="H52" s="10">
        <v>-24</v>
      </c>
      <c r="I52" s="10"/>
      <c r="J52" s="10">
        <v>77</v>
      </c>
      <c r="K52" s="10">
        <v>128</v>
      </c>
      <c r="L52" s="10">
        <v>-51</v>
      </c>
      <c r="M52" s="10"/>
      <c r="N52" s="10">
        <v>0</v>
      </c>
      <c r="O52" s="10">
        <v>2</v>
      </c>
      <c r="P52" s="10">
        <v>-2</v>
      </c>
      <c r="Q52" s="10"/>
      <c r="R52" s="10">
        <v>104</v>
      </c>
      <c r="S52" s="10">
        <v>182</v>
      </c>
      <c r="T52" s="10">
        <v>-78</v>
      </c>
    </row>
    <row r="53" spans="1:20" x14ac:dyDescent="0.25">
      <c r="A53" s="21" t="s">
        <v>121</v>
      </c>
      <c r="B53" s="10">
        <v>3</v>
      </c>
      <c r="C53" s="10">
        <v>12</v>
      </c>
      <c r="D53" s="10">
        <v>-9</v>
      </c>
      <c r="E53" s="10"/>
      <c r="F53" s="10">
        <v>12</v>
      </c>
      <c r="G53" s="10">
        <v>53</v>
      </c>
      <c r="H53" s="10">
        <v>-41</v>
      </c>
      <c r="I53" s="10"/>
      <c r="J53" s="10">
        <v>87</v>
      </c>
      <c r="K53" s="10">
        <v>121</v>
      </c>
      <c r="L53" s="10">
        <v>-34</v>
      </c>
      <c r="M53" s="10"/>
      <c r="N53" s="10">
        <v>1</v>
      </c>
      <c r="O53" s="10">
        <v>1</v>
      </c>
      <c r="P53" s="10">
        <v>0</v>
      </c>
      <c r="Q53" s="10"/>
      <c r="R53" s="10">
        <v>103</v>
      </c>
      <c r="S53" s="10">
        <v>187</v>
      </c>
      <c r="T53" s="10">
        <v>-84</v>
      </c>
    </row>
    <row r="54" spans="1:20" x14ac:dyDescent="0.25">
      <c r="A54" s="21" t="s">
        <v>122</v>
      </c>
      <c r="B54" s="10">
        <v>56</v>
      </c>
      <c r="C54" s="10">
        <v>39</v>
      </c>
      <c r="D54" s="10">
        <v>17</v>
      </c>
      <c r="E54" s="10"/>
      <c r="F54" s="10">
        <v>28</v>
      </c>
      <c r="G54" s="10">
        <v>102</v>
      </c>
      <c r="H54" s="10">
        <v>-74</v>
      </c>
      <c r="I54" s="10"/>
      <c r="J54" s="10">
        <v>154</v>
      </c>
      <c r="K54" s="10">
        <v>198</v>
      </c>
      <c r="L54" s="10">
        <v>-44</v>
      </c>
      <c r="M54" s="10"/>
      <c r="N54" s="10">
        <v>1</v>
      </c>
      <c r="O54" s="10">
        <v>1</v>
      </c>
      <c r="P54" s="10">
        <v>0</v>
      </c>
      <c r="Q54" s="10"/>
      <c r="R54" s="10">
        <v>239</v>
      </c>
      <c r="S54" s="10">
        <v>340</v>
      </c>
      <c r="T54" s="10">
        <v>-101</v>
      </c>
    </row>
    <row r="55" spans="1:20" x14ac:dyDescent="0.25">
      <c r="A55" s="21" t="s">
        <v>123</v>
      </c>
      <c r="B55" s="10">
        <v>10</v>
      </c>
      <c r="C55" s="10">
        <v>14</v>
      </c>
      <c r="D55" s="10">
        <v>-4</v>
      </c>
      <c r="E55" s="10"/>
      <c r="F55" s="10">
        <v>10</v>
      </c>
      <c r="G55" s="10">
        <v>67</v>
      </c>
      <c r="H55" s="10">
        <v>-57</v>
      </c>
      <c r="I55" s="10"/>
      <c r="J55" s="10">
        <v>74</v>
      </c>
      <c r="K55" s="10">
        <v>84</v>
      </c>
      <c r="L55" s="10">
        <v>-10</v>
      </c>
      <c r="M55" s="10"/>
      <c r="N55" s="10">
        <v>0</v>
      </c>
      <c r="O55" s="10">
        <v>0</v>
      </c>
      <c r="P55" s="10">
        <v>0</v>
      </c>
      <c r="Q55" s="10"/>
      <c r="R55" s="10">
        <v>94</v>
      </c>
      <c r="S55" s="10">
        <v>165</v>
      </c>
      <c r="T55" s="10">
        <v>-71</v>
      </c>
    </row>
    <row r="56" spans="1:20" x14ac:dyDescent="0.25">
      <c r="A56" s="21" t="s">
        <v>124</v>
      </c>
      <c r="B56" s="10">
        <v>18</v>
      </c>
      <c r="C56" s="10">
        <v>18</v>
      </c>
      <c r="D56" s="10">
        <v>0</v>
      </c>
      <c r="E56" s="10"/>
      <c r="F56" s="10">
        <v>12</v>
      </c>
      <c r="G56" s="10">
        <v>55</v>
      </c>
      <c r="H56" s="10">
        <v>-43</v>
      </c>
      <c r="I56" s="10"/>
      <c r="J56" s="10">
        <v>84</v>
      </c>
      <c r="K56" s="10">
        <v>113</v>
      </c>
      <c r="L56" s="10">
        <v>-29</v>
      </c>
      <c r="M56" s="10"/>
      <c r="N56" s="10">
        <v>1</v>
      </c>
      <c r="O56" s="10">
        <v>0</v>
      </c>
      <c r="P56" s="10">
        <v>1</v>
      </c>
      <c r="Q56" s="10"/>
      <c r="R56" s="10">
        <v>115</v>
      </c>
      <c r="S56" s="10">
        <v>186</v>
      </c>
      <c r="T56" s="10">
        <v>-71</v>
      </c>
    </row>
    <row r="57" spans="1:20" x14ac:dyDescent="0.25">
      <c r="A57" s="21" t="s">
        <v>125</v>
      </c>
      <c r="B57" s="10">
        <v>14</v>
      </c>
      <c r="C57" s="10">
        <v>6</v>
      </c>
      <c r="D57" s="10">
        <v>8</v>
      </c>
      <c r="E57" s="10"/>
      <c r="F57" s="10">
        <v>19</v>
      </c>
      <c r="G57" s="10">
        <v>59</v>
      </c>
      <c r="H57" s="10">
        <v>-40</v>
      </c>
      <c r="I57" s="10"/>
      <c r="J57" s="10">
        <v>83</v>
      </c>
      <c r="K57" s="10">
        <v>124</v>
      </c>
      <c r="L57" s="10">
        <v>-41</v>
      </c>
      <c r="M57" s="10"/>
      <c r="N57" s="10">
        <v>1</v>
      </c>
      <c r="O57" s="10">
        <v>0</v>
      </c>
      <c r="P57" s="10">
        <v>1</v>
      </c>
      <c r="Q57" s="10"/>
      <c r="R57" s="10">
        <v>117</v>
      </c>
      <c r="S57" s="10">
        <v>189</v>
      </c>
      <c r="T57" s="10">
        <v>-72</v>
      </c>
    </row>
    <row r="58" spans="1:20" x14ac:dyDescent="0.25">
      <c r="A58" s="21" t="s">
        <v>126</v>
      </c>
      <c r="B58" s="10">
        <v>15</v>
      </c>
      <c r="C58" s="10">
        <v>12</v>
      </c>
      <c r="D58" s="10">
        <v>3</v>
      </c>
      <c r="E58" s="10"/>
      <c r="F58" s="10">
        <v>31</v>
      </c>
      <c r="G58" s="10">
        <v>78</v>
      </c>
      <c r="H58" s="10">
        <v>-47</v>
      </c>
      <c r="I58" s="10"/>
      <c r="J58" s="10">
        <v>110</v>
      </c>
      <c r="K58" s="10">
        <v>157</v>
      </c>
      <c r="L58" s="10">
        <v>-47</v>
      </c>
      <c r="M58" s="10"/>
      <c r="N58" s="10">
        <v>2</v>
      </c>
      <c r="O58" s="10">
        <v>4</v>
      </c>
      <c r="P58" s="10">
        <v>-2</v>
      </c>
      <c r="Q58" s="10"/>
      <c r="R58" s="10">
        <v>158</v>
      </c>
      <c r="S58" s="10">
        <v>251</v>
      </c>
      <c r="T58" s="10">
        <v>-93</v>
      </c>
    </row>
    <row r="59" spans="1:20" x14ac:dyDescent="0.25">
      <c r="A59" s="21" t="s">
        <v>127</v>
      </c>
      <c r="B59" s="10">
        <v>27</v>
      </c>
      <c r="C59" s="10">
        <v>23</v>
      </c>
      <c r="D59" s="10">
        <v>4</v>
      </c>
      <c r="E59" s="10"/>
      <c r="F59" s="10">
        <v>20</v>
      </c>
      <c r="G59" s="10">
        <v>115</v>
      </c>
      <c r="H59" s="10">
        <v>-95</v>
      </c>
      <c r="I59" s="10"/>
      <c r="J59" s="10">
        <v>129</v>
      </c>
      <c r="K59" s="10">
        <v>143</v>
      </c>
      <c r="L59" s="10">
        <v>-14</v>
      </c>
      <c r="M59" s="10"/>
      <c r="N59" s="10">
        <v>0</v>
      </c>
      <c r="O59" s="10">
        <v>0</v>
      </c>
      <c r="P59" s="10">
        <v>0</v>
      </c>
      <c r="Q59" s="10"/>
      <c r="R59" s="10">
        <v>176</v>
      </c>
      <c r="S59" s="10">
        <v>281</v>
      </c>
      <c r="T59" s="10">
        <v>-105</v>
      </c>
    </row>
    <row r="60" spans="1:20" x14ac:dyDescent="0.25">
      <c r="A60" s="19" t="s">
        <v>15</v>
      </c>
      <c r="B60" s="8">
        <v>173</v>
      </c>
      <c r="C60" s="8">
        <v>167</v>
      </c>
      <c r="D60" s="8">
        <v>6</v>
      </c>
      <c r="E60" s="8"/>
      <c r="F60" s="8">
        <v>196</v>
      </c>
      <c r="G60" s="8">
        <v>713</v>
      </c>
      <c r="H60" s="8">
        <v>-517</v>
      </c>
      <c r="I60" s="8"/>
      <c r="J60" s="8">
        <v>999</v>
      </c>
      <c r="K60" s="8">
        <v>1307</v>
      </c>
      <c r="L60" s="8">
        <v>-308</v>
      </c>
      <c r="M60" s="8"/>
      <c r="N60" s="8">
        <v>8</v>
      </c>
      <c r="O60" s="8">
        <v>10</v>
      </c>
      <c r="P60" s="8">
        <v>-2</v>
      </c>
      <c r="Q60" s="8"/>
      <c r="R60" s="8">
        <v>1376</v>
      </c>
      <c r="S60" s="8">
        <v>2197</v>
      </c>
      <c r="T60" s="8">
        <v>-821</v>
      </c>
    </row>
    <row r="61" spans="1:20" x14ac:dyDescent="0.25">
      <c r="A61" s="21" t="s">
        <v>128</v>
      </c>
      <c r="B61" s="10">
        <v>17</v>
      </c>
      <c r="C61" s="10">
        <v>6</v>
      </c>
      <c r="D61" s="10">
        <v>11</v>
      </c>
      <c r="E61" s="10"/>
      <c r="F61" s="10">
        <v>10</v>
      </c>
      <c r="G61" s="10">
        <v>41</v>
      </c>
      <c r="H61" s="10">
        <v>-31</v>
      </c>
      <c r="I61" s="10"/>
      <c r="J61" s="10">
        <v>35</v>
      </c>
      <c r="K61" s="10">
        <v>70</v>
      </c>
      <c r="L61" s="10">
        <v>-35</v>
      </c>
      <c r="M61" s="10"/>
      <c r="N61" s="10">
        <v>1</v>
      </c>
      <c r="O61" s="10">
        <v>1</v>
      </c>
      <c r="P61" s="10">
        <v>0</v>
      </c>
      <c r="Q61" s="10"/>
      <c r="R61" s="10">
        <v>63</v>
      </c>
      <c r="S61" s="10">
        <v>118</v>
      </c>
      <c r="T61" s="10">
        <v>-55</v>
      </c>
    </row>
    <row r="62" spans="1:20" x14ac:dyDescent="0.25">
      <c r="A62" s="21" t="s">
        <v>129</v>
      </c>
      <c r="B62" s="10">
        <v>42</v>
      </c>
      <c r="C62" s="10">
        <v>46</v>
      </c>
      <c r="D62" s="10">
        <v>-4</v>
      </c>
      <c r="E62" s="10"/>
      <c r="F62" s="10">
        <v>23</v>
      </c>
      <c r="G62" s="10">
        <v>92</v>
      </c>
      <c r="H62" s="10">
        <v>-69</v>
      </c>
      <c r="I62" s="10"/>
      <c r="J62" s="10">
        <v>116</v>
      </c>
      <c r="K62" s="10">
        <v>161</v>
      </c>
      <c r="L62" s="10">
        <v>-45</v>
      </c>
      <c r="M62" s="10"/>
      <c r="N62" s="10">
        <v>5</v>
      </c>
      <c r="O62" s="10">
        <v>9</v>
      </c>
      <c r="P62" s="10">
        <v>-4</v>
      </c>
      <c r="Q62" s="10"/>
      <c r="R62" s="10">
        <v>186</v>
      </c>
      <c r="S62" s="10">
        <v>308</v>
      </c>
      <c r="T62" s="10">
        <v>-122</v>
      </c>
    </row>
    <row r="63" spans="1:20" x14ac:dyDescent="0.25">
      <c r="A63" s="21" t="s">
        <v>130</v>
      </c>
      <c r="B63" s="10">
        <v>12</v>
      </c>
      <c r="C63" s="10">
        <v>2</v>
      </c>
      <c r="D63" s="10">
        <v>10</v>
      </c>
      <c r="E63" s="10"/>
      <c r="F63" s="10">
        <v>14</v>
      </c>
      <c r="G63" s="10">
        <v>55</v>
      </c>
      <c r="H63" s="10">
        <v>-41</v>
      </c>
      <c r="I63" s="10"/>
      <c r="J63" s="10">
        <v>53</v>
      </c>
      <c r="K63" s="10">
        <v>84</v>
      </c>
      <c r="L63" s="10">
        <v>-31</v>
      </c>
      <c r="M63" s="10"/>
      <c r="N63" s="10">
        <v>1</v>
      </c>
      <c r="O63" s="10">
        <v>0</v>
      </c>
      <c r="P63" s="10">
        <v>1</v>
      </c>
      <c r="Q63" s="10"/>
      <c r="R63" s="10">
        <v>80</v>
      </c>
      <c r="S63" s="10">
        <v>141</v>
      </c>
      <c r="T63" s="10">
        <v>-61</v>
      </c>
    </row>
    <row r="64" spans="1:20" x14ac:dyDescent="0.25">
      <c r="A64" s="21" t="s">
        <v>131</v>
      </c>
      <c r="B64" s="10">
        <v>12</v>
      </c>
      <c r="C64" s="10">
        <v>12</v>
      </c>
      <c r="D64" s="10">
        <v>0</v>
      </c>
      <c r="E64" s="10"/>
      <c r="F64" s="10">
        <v>15</v>
      </c>
      <c r="G64" s="10">
        <v>49</v>
      </c>
      <c r="H64" s="10">
        <v>-34</v>
      </c>
      <c r="I64" s="10"/>
      <c r="J64" s="10">
        <v>89</v>
      </c>
      <c r="K64" s="10">
        <v>173</v>
      </c>
      <c r="L64" s="10">
        <v>-84</v>
      </c>
      <c r="M64" s="10"/>
      <c r="N64" s="10">
        <v>1</v>
      </c>
      <c r="O64" s="10">
        <v>1</v>
      </c>
      <c r="P64" s="10">
        <v>0</v>
      </c>
      <c r="Q64" s="10"/>
      <c r="R64" s="10">
        <v>117</v>
      </c>
      <c r="S64" s="10">
        <v>235</v>
      </c>
      <c r="T64" s="10">
        <v>-118</v>
      </c>
    </row>
    <row r="65" spans="1:20" x14ac:dyDescent="0.25">
      <c r="A65" s="21" t="s">
        <v>132</v>
      </c>
      <c r="B65" s="10">
        <v>19</v>
      </c>
      <c r="C65" s="10">
        <v>15</v>
      </c>
      <c r="D65" s="10">
        <v>4</v>
      </c>
      <c r="E65" s="10"/>
      <c r="F65" s="10">
        <v>15</v>
      </c>
      <c r="G65" s="10">
        <v>72</v>
      </c>
      <c r="H65" s="10">
        <v>-57</v>
      </c>
      <c r="I65" s="10"/>
      <c r="J65" s="10">
        <v>81</v>
      </c>
      <c r="K65" s="10">
        <v>132</v>
      </c>
      <c r="L65" s="10">
        <v>-51</v>
      </c>
      <c r="M65" s="10"/>
      <c r="N65" s="10">
        <v>0</v>
      </c>
      <c r="O65" s="10">
        <v>2</v>
      </c>
      <c r="P65" s="10">
        <v>-2</v>
      </c>
      <c r="Q65" s="10"/>
      <c r="R65" s="10">
        <v>115</v>
      </c>
      <c r="S65" s="10">
        <v>221</v>
      </c>
      <c r="T65" s="10">
        <v>-106</v>
      </c>
    </row>
    <row r="66" spans="1:20" x14ac:dyDescent="0.25">
      <c r="A66" s="21" t="s">
        <v>133</v>
      </c>
      <c r="B66" s="10">
        <v>4</v>
      </c>
      <c r="C66" s="10">
        <v>6</v>
      </c>
      <c r="D66" s="10">
        <v>-2</v>
      </c>
      <c r="E66" s="10"/>
      <c r="F66" s="10">
        <v>9</v>
      </c>
      <c r="G66" s="10">
        <v>31</v>
      </c>
      <c r="H66" s="10">
        <v>-22</v>
      </c>
      <c r="I66" s="10"/>
      <c r="J66" s="10">
        <v>50</v>
      </c>
      <c r="K66" s="10">
        <v>69</v>
      </c>
      <c r="L66" s="10">
        <v>-19</v>
      </c>
      <c r="M66" s="10"/>
      <c r="N66" s="10">
        <v>1</v>
      </c>
      <c r="O66" s="10">
        <v>0</v>
      </c>
      <c r="P66" s="10">
        <v>1</v>
      </c>
      <c r="Q66" s="10"/>
      <c r="R66" s="10">
        <v>64</v>
      </c>
      <c r="S66" s="10">
        <v>106</v>
      </c>
      <c r="T66" s="10">
        <v>-42</v>
      </c>
    </row>
    <row r="67" spans="1:20" x14ac:dyDescent="0.25">
      <c r="A67" s="21" t="s">
        <v>134</v>
      </c>
      <c r="B67" s="10">
        <v>13</v>
      </c>
      <c r="C67" s="10">
        <v>13</v>
      </c>
      <c r="D67" s="10">
        <v>0</v>
      </c>
      <c r="E67" s="10"/>
      <c r="F67" s="10">
        <v>15</v>
      </c>
      <c r="G67" s="10">
        <v>49</v>
      </c>
      <c r="H67" s="10">
        <v>-34</v>
      </c>
      <c r="I67" s="10"/>
      <c r="J67" s="10">
        <v>79</v>
      </c>
      <c r="K67" s="10">
        <v>108</v>
      </c>
      <c r="L67" s="10">
        <v>-29</v>
      </c>
      <c r="M67" s="10"/>
      <c r="N67" s="10">
        <v>0</v>
      </c>
      <c r="O67" s="10">
        <v>2</v>
      </c>
      <c r="P67" s="10">
        <v>-2</v>
      </c>
      <c r="Q67" s="10"/>
      <c r="R67" s="10">
        <v>107</v>
      </c>
      <c r="S67" s="10">
        <v>172</v>
      </c>
      <c r="T67" s="10">
        <v>-65</v>
      </c>
    </row>
    <row r="68" spans="1:20" x14ac:dyDescent="0.25">
      <c r="A68" s="21" t="s">
        <v>135</v>
      </c>
      <c r="B68" s="10">
        <v>7</v>
      </c>
      <c r="C68" s="10">
        <v>16</v>
      </c>
      <c r="D68" s="10">
        <v>-9</v>
      </c>
      <c r="E68" s="10"/>
      <c r="F68" s="10">
        <v>10</v>
      </c>
      <c r="G68" s="10">
        <v>57</v>
      </c>
      <c r="H68" s="10">
        <v>-47</v>
      </c>
      <c r="I68" s="10"/>
      <c r="J68" s="10">
        <v>56</v>
      </c>
      <c r="K68" s="10">
        <v>59</v>
      </c>
      <c r="L68" s="10">
        <v>-3</v>
      </c>
      <c r="M68" s="10"/>
      <c r="N68" s="10">
        <v>1</v>
      </c>
      <c r="O68" s="10">
        <v>2</v>
      </c>
      <c r="P68" s="10">
        <v>-1</v>
      </c>
      <c r="Q68" s="10"/>
      <c r="R68" s="10">
        <v>74</v>
      </c>
      <c r="S68" s="10">
        <v>134</v>
      </c>
      <c r="T68" s="10">
        <v>-60</v>
      </c>
    </row>
    <row r="69" spans="1:20" x14ac:dyDescent="0.25">
      <c r="A69" s="21" t="s">
        <v>136</v>
      </c>
      <c r="B69" s="10">
        <v>11</v>
      </c>
      <c r="C69" s="10">
        <v>6</v>
      </c>
      <c r="D69" s="10">
        <v>5</v>
      </c>
      <c r="E69" s="10"/>
      <c r="F69" s="10">
        <v>13</v>
      </c>
      <c r="G69" s="10">
        <v>28</v>
      </c>
      <c r="H69" s="10">
        <v>-15</v>
      </c>
      <c r="I69" s="10"/>
      <c r="J69" s="10">
        <v>51</v>
      </c>
      <c r="K69" s="10">
        <v>82</v>
      </c>
      <c r="L69" s="10">
        <v>-31</v>
      </c>
      <c r="M69" s="10"/>
      <c r="N69" s="10">
        <v>3</v>
      </c>
      <c r="O69" s="10">
        <v>2</v>
      </c>
      <c r="P69" s="10">
        <v>1</v>
      </c>
      <c r="Q69" s="10"/>
      <c r="R69" s="10">
        <v>78</v>
      </c>
      <c r="S69" s="10">
        <v>118</v>
      </c>
      <c r="T69" s="10">
        <v>-40</v>
      </c>
    </row>
    <row r="70" spans="1:20" x14ac:dyDescent="0.25">
      <c r="A70" s="21" t="s">
        <v>137</v>
      </c>
      <c r="B70" s="10">
        <v>4</v>
      </c>
      <c r="C70" s="10">
        <v>6</v>
      </c>
      <c r="D70" s="10">
        <v>-2</v>
      </c>
      <c r="E70" s="10"/>
      <c r="F70" s="10">
        <v>10</v>
      </c>
      <c r="G70" s="10">
        <v>45</v>
      </c>
      <c r="H70" s="10">
        <v>-35</v>
      </c>
      <c r="I70" s="10"/>
      <c r="J70" s="10">
        <v>37</v>
      </c>
      <c r="K70" s="10">
        <v>51</v>
      </c>
      <c r="L70" s="10">
        <v>-14</v>
      </c>
      <c r="M70" s="10"/>
      <c r="N70" s="10">
        <v>0</v>
      </c>
      <c r="O70" s="10">
        <v>2</v>
      </c>
      <c r="P70" s="10">
        <v>-2</v>
      </c>
      <c r="Q70" s="10"/>
      <c r="R70" s="10">
        <v>51</v>
      </c>
      <c r="S70" s="10">
        <v>104</v>
      </c>
      <c r="T70" s="10">
        <v>-53</v>
      </c>
    </row>
    <row r="71" spans="1:20" x14ac:dyDescent="0.25">
      <c r="A71" s="19" t="s">
        <v>16</v>
      </c>
      <c r="B71" s="8">
        <v>141</v>
      </c>
      <c r="C71" s="8">
        <v>128</v>
      </c>
      <c r="D71" s="8">
        <v>13</v>
      </c>
      <c r="E71" s="8"/>
      <c r="F71" s="8">
        <v>134</v>
      </c>
      <c r="G71" s="8">
        <v>519</v>
      </c>
      <c r="H71" s="8">
        <v>-385</v>
      </c>
      <c r="I71" s="8"/>
      <c r="J71" s="8">
        <v>647</v>
      </c>
      <c r="K71" s="8">
        <v>989</v>
      </c>
      <c r="L71" s="8">
        <v>-342</v>
      </c>
      <c r="M71" s="8"/>
      <c r="N71" s="8">
        <v>13</v>
      </c>
      <c r="O71" s="8">
        <v>21</v>
      </c>
      <c r="P71" s="8">
        <v>-8</v>
      </c>
      <c r="Q71" s="8"/>
      <c r="R71" s="8">
        <v>935</v>
      </c>
      <c r="S71" s="8">
        <v>1657</v>
      </c>
      <c r="T71" s="8">
        <v>-722</v>
      </c>
    </row>
    <row r="72" spans="1:20" x14ac:dyDescent="0.25">
      <c r="A72" s="21" t="s">
        <v>138</v>
      </c>
      <c r="B72" s="10">
        <v>17</v>
      </c>
      <c r="C72" s="10">
        <v>18</v>
      </c>
      <c r="D72" s="10">
        <v>-1</v>
      </c>
      <c r="E72" s="10"/>
      <c r="F72" s="10">
        <v>19</v>
      </c>
      <c r="G72" s="10">
        <v>80</v>
      </c>
      <c r="H72" s="10">
        <v>-61</v>
      </c>
      <c r="I72" s="10"/>
      <c r="J72" s="10">
        <v>90</v>
      </c>
      <c r="K72" s="10">
        <v>152</v>
      </c>
      <c r="L72" s="10">
        <v>-62</v>
      </c>
      <c r="M72" s="10"/>
      <c r="N72" s="10">
        <v>1</v>
      </c>
      <c r="O72" s="10">
        <v>0</v>
      </c>
      <c r="P72" s="10">
        <v>1</v>
      </c>
      <c r="Q72" s="10"/>
      <c r="R72" s="10">
        <v>127</v>
      </c>
      <c r="S72" s="10">
        <v>250</v>
      </c>
      <c r="T72" s="10">
        <v>-123</v>
      </c>
    </row>
    <row r="73" spans="1:20" x14ac:dyDescent="0.25">
      <c r="A73" s="21" t="s">
        <v>139</v>
      </c>
      <c r="B73" s="10">
        <v>11</v>
      </c>
      <c r="C73" s="10">
        <v>11</v>
      </c>
      <c r="D73" s="10">
        <v>0</v>
      </c>
      <c r="E73" s="10"/>
      <c r="F73" s="10">
        <v>7</v>
      </c>
      <c r="G73" s="10">
        <v>21</v>
      </c>
      <c r="H73" s="10">
        <v>-14</v>
      </c>
      <c r="I73" s="10"/>
      <c r="J73" s="10">
        <v>51</v>
      </c>
      <c r="K73" s="10">
        <v>69</v>
      </c>
      <c r="L73" s="10">
        <v>-18</v>
      </c>
      <c r="M73" s="10"/>
      <c r="N73" s="10">
        <v>0</v>
      </c>
      <c r="O73" s="10">
        <v>2</v>
      </c>
      <c r="P73" s="10">
        <v>-2</v>
      </c>
      <c r="Q73" s="10"/>
      <c r="R73" s="10">
        <v>69</v>
      </c>
      <c r="S73" s="10">
        <v>103</v>
      </c>
      <c r="T73" s="10">
        <v>-34</v>
      </c>
    </row>
    <row r="74" spans="1:20" x14ac:dyDescent="0.25">
      <c r="A74" s="19" t="s">
        <v>17</v>
      </c>
      <c r="B74" s="8">
        <v>28</v>
      </c>
      <c r="C74" s="8">
        <v>29</v>
      </c>
      <c r="D74" s="8">
        <v>-1</v>
      </c>
      <c r="E74" s="8"/>
      <c r="F74" s="8">
        <v>26</v>
      </c>
      <c r="G74" s="8">
        <v>101</v>
      </c>
      <c r="H74" s="8">
        <v>-75</v>
      </c>
      <c r="I74" s="8"/>
      <c r="J74" s="8">
        <v>141</v>
      </c>
      <c r="K74" s="8">
        <v>221</v>
      </c>
      <c r="L74" s="8">
        <v>-80</v>
      </c>
      <c r="M74" s="8"/>
      <c r="N74" s="8">
        <v>1</v>
      </c>
      <c r="O74" s="8">
        <v>2</v>
      </c>
      <c r="P74" s="8">
        <v>-1</v>
      </c>
      <c r="Q74" s="8"/>
      <c r="R74" s="8">
        <v>196</v>
      </c>
      <c r="S74" s="8">
        <v>353</v>
      </c>
      <c r="T74" s="8">
        <v>-157</v>
      </c>
    </row>
    <row r="75" spans="1:20" x14ac:dyDescent="0.25">
      <c r="A75" s="24" t="s">
        <v>140</v>
      </c>
      <c r="B75" s="11">
        <v>8</v>
      </c>
      <c r="C75" s="11">
        <v>19</v>
      </c>
      <c r="D75" s="11">
        <v>-11</v>
      </c>
      <c r="E75" s="11"/>
      <c r="F75" s="11">
        <v>8</v>
      </c>
      <c r="G75" s="11">
        <v>64</v>
      </c>
      <c r="H75" s="11">
        <v>-56</v>
      </c>
      <c r="I75" s="11"/>
      <c r="J75" s="11">
        <v>72</v>
      </c>
      <c r="K75" s="11">
        <v>97</v>
      </c>
      <c r="L75" s="11">
        <v>-25</v>
      </c>
      <c r="M75" s="11"/>
      <c r="N75" s="11">
        <v>3</v>
      </c>
      <c r="O75" s="11">
        <v>2</v>
      </c>
      <c r="P75" s="11">
        <v>1</v>
      </c>
      <c r="Q75" s="11"/>
      <c r="R75" s="11">
        <v>91</v>
      </c>
      <c r="S75" s="11">
        <v>182</v>
      </c>
      <c r="T75" s="11">
        <v>-91</v>
      </c>
    </row>
    <row r="76" spans="1:20" x14ac:dyDescent="0.25">
      <c r="A76" s="21" t="s">
        <v>141</v>
      </c>
      <c r="B76" s="10">
        <v>8</v>
      </c>
      <c r="C76" s="10">
        <v>9</v>
      </c>
      <c r="D76" s="10">
        <v>-1</v>
      </c>
      <c r="E76" s="10"/>
      <c r="F76" s="10">
        <v>3</v>
      </c>
      <c r="G76" s="10">
        <v>34</v>
      </c>
      <c r="H76" s="10">
        <v>-31</v>
      </c>
      <c r="I76" s="10"/>
      <c r="J76" s="10">
        <v>54</v>
      </c>
      <c r="K76" s="10">
        <v>67</v>
      </c>
      <c r="L76" s="10">
        <v>-13</v>
      </c>
      <c r="M76" s="10"/>
      <c r="N76" s="10">
        <v>0</v>
      </c>
      <c r="O76" s="10">
        <v>0</v>
      </c>
      <c r="P76" s="10">
        <v>0</v>
      </c>
      <c r="Q76" s="10"/>
      <c r="R76" s="10">
        <v>65</v>
      </c>
      <c r="S76" s="10">
        <v>110</v>
      </c>
      <c r="T76" s="10">
        <v>-45</v>
      </c>
    </row>
    <row r="77" spans="1:20" x14ac:dyDescent="0.25">
      <c r="A77" s="21" t="s">
        <v>142</v>
      </c>
      <c r="B77" s="10">
        <v>13</v>
      </c>
      <c r="C77" s="10">
        <v>8</v>
      </c>
      <c r="D77" s="10">
        <v>5</v>
      </c>
      <c r="E77" s="10"/>
      <c r="F77" s="10">
        <v>5</v>
      </c>
      <c r="G77" s="10">
        <v>20</v>
      </c>
      <c r="H77" s="10">
        <v>-15</v>
      </c>
      <c r="I77" s="10"/>
      <c r="J77" s="10">
        <v>44</v>
      </c>
      <c r="K77" s="10">
        <v>111</v>
      </c>
      <c r="L77" s="10">
        <v>-67</v>
      </c>
      <c r="M77" s="10"/>
      <c r="N77" s="10">
        <v>1</v>
      </c>
      <c r="O77" s="10">
        <v>5</v>
      </c>
      <c r="P77" s="10">
        <v>-4</v>
      </c>
      <c r="Q77" s="10"/>
      <c r="R77" s="10">
        <v>63</v>
      </c>
      <c r="S77" s="10">
        <v>144</v>
      </c>
      <c r="T77" s="10">
        <v>-81</v>
      </c>
    </row>
    <row r="78" spans="1:20" x14ac:dyDescent="0.25">
      <c r="A78" s="21" t="s">
        <v>187</v>
      </c>
      <c r="B78" s="10">
        <v>10</v>
      </c>
      <c r="C78" s="10">
        <v>7</v>
      </c>
      <c r="D78" s="10">
        <v>3</v>
      </c>
      <c r="E78" s="10"/>
      <c r="F78" s="10">
        <v>19</v>
      </c>
      <c r="G78" s="10">
        <v>57</v>
      </c>
      <c r="H78" s="10">
        <v>-38</v>
      </c>
      <c r="I78" s="10"/>
      <c r="J78" s="10">
        <v>81</v>
      </c>
      <c r="K78" s="10">
        <v>125</v>
      </c>
      <c r="L78" s="10">
        <v>-44</v>
      </c>
      <c r="M78" s="10"/>
      <c r="N78" s="10">
        <v>2</v>
      </c>
      <c r="O78" s="10">
        <v>2</v>
      </c>
      <c r="P78" s="10">
        <v>0</v>
      </c>
      <c r="Q78" s="10"/>
      <c r="R78" s="10">
        <v>112</v>
      </c>
      <c r="S78" s="10">
        <v>191</v>
      </c>
      <c r="T78" s="10">
        <v>-79</v>
      </c>
    </row>
    <row r="79" spans="1:20" x14ac:dyDescent="0.25">
      <c r="A79" s="23" t="s">
        <v>143</v>
      </c>
      <c r="B79" s="12">
        <v>6</v>
      </c>
      <c r="C79" s="12">
        <v>2</v>
      </c>
      <c r="D79" s="12">
        <v>4</v>
      </c>
      <c r="E79" s="12"/>
      <c r="F79" s="12">
        <v>3</v>
      </c>
      <c r="G79" s="12">
        <v>29</v>
      </c>
      <c r="H79" s="12">
        <v>-26</v>
      </c>
      <c r="I79" s="12"/>
      <c r="J79" s="12">
        <v>50</v>
      </c>
      <c r="K79" s="12">
        <v>64</v>
      </c>
      <c r="L79" s="12">
        <v>-14</v>
      </c>
      <c r="M79" s="12"/>
      <c r="N79" s="12">
        <v>0</v>
      </c>
      <c r="O79" s="12">
        <v>1</v>
      </c>
      <c r="P79" s="12">
        <v>-1</v>
      </c>
      <c r="Q79" s="12"/>
      <c r="R79" s="12">
        <v>59</v>
      </c>
      <c r="S79" s="12">
        <v>96</v>
      </c>
      <c r="T79" s="12">
        <v>-37</v>
      </c>
    </row>
    <row r="80" spans="1:20" x14ac:dyDescent="0.25">
      <c r="A80" s="19" t="s">
        <v>18</v>
      </c>
      <c r="B80" s="8">
        <v>45</v>
      </c>
      <c r="C80" s="8">
        <v>45</v>
      </c>
      <c r="D80" s="8">
        <v>0</v>
      </c>
      <c r="E80" s="8"/>
      <c r="F80" s="8">
        <v>38</v>
      </c>
      <c r="G80" s="8">
        <v>204</v>
      </c>
      <c r="H80" s="8">
        <v>-166</v>
      </c>
      <c r="I80" s="8"/>
      <c r="J80" s="8">
        <v>301</v>
      </c>
      <c r="K80" s="8">
        <v>464</v>
      </c>
      <c r="L80" s="8">
        <v>-163</v>
      </c>
      <c r="M80" s="8"/>
      <c r="N80" s="8">
        <v>6</v>
      </c>
      <c r="O80" s="8">
        <v>10</v>
      </c>
      <c r="P80" s="8">
        <v>-4</v>
      </c>
      <c r="Q80" s="8"/>
      <c r="R80" s="8">
        <v>390</v>
      </c>
      <c r="S80" s="8">
        <v>723</v>
      </c>
      <c r="T80" s="8">
        <v>-333</v>
      </c>
    </row>
    <row r="81" spans="1:20" x14ac:dyDescent="0.25">
      <c r="A81" s="21" t="s">
        <v>144</v>
      </c>
      <c r="B81" s="10">
        <v>11</v>
      </c>
      <c r="C81" s="10">
        <v>12</v>
      </c>
      <c r="D81" s="10">
        <v>-1</v>
      </c>
      <c r="E81" s="10"/>
      <c r="F81" s="10">
        <v>3</v>
      </c>
      <c r="G81" s="10">
        <v>38</v>
      </c>
      <c r="H81" s="10">
        <v>-35</v>
      </c>
      <c r="I81" s="10"/>
      <c r="J81" s="10">
        <v>99</v>
      </c>
      <c r="K81" s="10">
        <v>159</v>
      </c>
      <c r="L81" s="10">
        <v>-60</v>
      </c>
      <c r="M81" s="10"/>
      <c r="N81" s="10">
        <v>3</v>
      </c>
      <c r="O81" s="10">
        <v>4</v>
      </c>
      <c r="P81" s="10">
        <v>-1</v>
      </c>
      <c r="Q81" s="10"/>
      <c r="R81" s="10">
        <v>116</v>
      </c>
      <c r="S81" s="10">
        <v>213</v>
      </c>
      <c r="T81" s="10">
        <v>-97</v>
      </c>
    </row>
    <row r="82" spans="1:20" x14ac:dyDescent="0.25">
      <c r="A82" s="21" t="s">
        <v>145</v>
      </c>
      <c r="B82" s="10">
        <v>26</v>
      </c>
      <c r="C82" s="10">
        <v>27</v>
      </c>
      <c r="D82" s="10">
        <v>-1</v>
      </c>
      <c r="E82" s="10"/>
      <c r="F82" s="10">
        <v>5</v>
      </c>
      <c r="G82" s="10">
        <v>43</v>
      </c>
      <c r="H82" s="10">
        <v>-38</v>
      </c>
      <c r="I82" s="10"/>
      <c r="J82" s="10">
        <v>148</v>
      </c>
      <c r="K82" s="10">
        <v>206</v>
      </c>
      <c r="L82" s="10">
        <v>-58</v>
      </c>
      <c r="M82" s="10"/>
      <c r="N82" s="10">
        <v>1</v>
      </c>
      <c r="O82" s="10">
        <v>6</v>
      </c>
      <c r="P82" s="10">
        <v>-5</v>
      </c>
      <c r="Q82" s="10"/>
      <c r="R82" s="10">
        <v>180</v>
      </c>
      <c r="S82" s="10">
        <v>282</v>
      </c>
      <c r="T82" s="10">
        <v>-102</v>
      </c>
    </row>
    <row r="83" spans="1:20" x14ac:dyDescent="0.25">
      <c r="A83" s="21" t="s">
        <v>146</v>
      </c>
      <c r="B83" s="10">
        <v>8</v>
      </c>
      <c r="C83" s="10">
        <v>3</v>
      </c>
      <c r="D83" s="10">
        <v>5</v>
      </c>
      <c r="E83" s="10"/>
      <c r="F83" s="10">
        <v>2</v>
      </c>
      <c r="G83" s="10">
        <v>8</v>
      </c>
      <c r="H83" s="10">
        <v>-6</v>
      </c>
      <c r="I83" s="10"/>
      <c r="J83" s="10">
        <v>34</v>
      </c>
      <c r="K83" s="10">
        <v>45</v>
      </c>
      <c r="L83" s="10">
        <v>-11</v>
      </c>
      <c r="M83" s="10"/>
      <c r="N83" s="10">
        <v>1</v>
      </c>
      <c r="O83" s="10">
        <v>1</v>
      </c>
      <c r="P83" s="10">
        <v>0</v>
      </c>
      <c r="Q83" s="10"/>
      <c r="R83" s="10">
        <v>45</v>
      </c>
      <c r="S83" s="10">
        <v>57</v>
      </c>
      <c r="T83" s="10">
        <v>-12</v>
      </c>
    </row>
    <row r="84" spans="1:20" x14ac:dyDescent="0.25">
      <c r="A84" s="21" t="s">
        <v>147</v>
      </c>
      <c r="B84" s="10">
        <v>106</v>
      </c>
      <c r="C84" s="10">
        <v>322</v>
      </c>
      <c r="D84" s="10">
        <v>-216</v>
      </c>
      <c r="E84" s="10"/>
      <c r="F84" s="10">
        <v>26</v>
      </c>
      <c r="G84" s="10">
        <v>379</v>
      </c>
      <c r="H84" s="10">
        <v>-353</v>
      </c>
      <c r="I84" s="10"/>
      <c r="J84" s="10">
        <v>626</v>
      </c>
      <c r="K84" s="10">
        <v>971</v>
      </c>
      <c r="L84" s="10">
        <v>-345</v>
      </c>
      <c r="M84" s="10"/>
      <c r="N84" s="10">
        <v>7</v>
      </c>
      <c r="O84" s="10">
        <v>17</v>
      </c>
      <c r="P84" s="10">
        <v>-10</v>
      </c>
      <c r="Q84" s="10"/>
      <c r="R84" s="10">
        <v>765</v>
      </c>
      <c r="S84" s="10">
        <v>1689</v>
      </c>
      <c r="T84" s="10">
        <v>-924</v>
      </c>
    </row>
    <row r="85" spans="1:20" x14ac:dyDescent="0.25">
      <c r="A85" s="20" t="s">
        <v>148</v>
      </c>
      <c r="B85" s="13">
        <v>13</v>
      </c>
      <c r="C85" s="13">
        <v>8</v>
      </c>
      <c r="D85" s="13">
        <v>5</v>
      </c>
      <c r="E85" s="13"/>
      <c r="F85" s="13">
        <v>8</v>
      </c>
      <c r="G85" s="13">
        <v>35</v>
      </c>
      <c r="H85" s="13">
        <v>-27</v>
      </c>
      <c r="I85" s="13"/>
      <c r="J85" s="13">
        <v>70</v>
      </c>
      <c r="K85" s="13">
        <v>110</v>
      </c>
      <c r="L85" s="13">
        <v>-40</v>
      </c>
      <c r="M85" s="13"/>
      <c r="N85" s="13">
        <v>0</v>
      </c>
      <c r="O85" s="13">
        <v>0</v>
      </c>
      <c r="P85" s="13">
        <v>0</v>
      </c>
      <c r="Q85" s="13"/>
      <c r="R85" s="13">
        <v>91</v>
      </c>
      <c r="S85" s="13">
        <v>153</v>
      </c>
      <c r="T85" s="13">
        <v>-62</v>
      </c>
    </row>
    <row r="86" spans="1:20" x14ac:dyDescent="0.25">
      <c r="A86" s="19" t="s">
        <v>19</v>
      </c>
      <c r="B86" s="8">
        <v>164</v>
      </c>
      <c r="C86" s="8">
        <v>372</v>
      </c>
      <c r="D86" s="8">
        <v>-208</v>
      </c>
      <c r="E86" s="8"/>
      <c r="F86" s="8">
        <v>44</v>
      </c>
      <c r="G86" s="8">
        <v>503</v>
      </c>
      <c r="H86" s="8">
        <v>-459</v>
      </c>
      <c r="I86" s="8"/>
      <c r="J86" s="8">
        <v>977</v>
      </c>
      <c r="K86" s="8">
        <v>1491</v>
      </c>
      <c r="L86" s="8">
        <v>-514</v>
      </c>
      <c r="M86" s="8"/>
      <c r="N86" s="8">
        <v>12</v>
      </c>
      <c r="O86" s="8">
        <v>28</v>
      </c>
      <c r="P86" s="8">
        <v>-16</v>
      </c>
      <c r="Q86" s="8"/>
      <c r="R86" s="8">
        <v>1197</v>
      </c>
      <c r="S86" s="8">
        <v>2394</v>
      </c>
      <c r="T86" s="8">
        <v>-1197</v>
      </c>
    </row>
    <row r="87" spans="1:20" x14ac:dyDescent="0.25">
      <c r="A87" s="22" t="s">
        <v>149</v>
      </c>
      <c r="B87" s="10">
        <v>12</v>
      </c>
      <c r="C87" s="10">
        <v>10</v>
      </c>
      <c r="D87" s="10">
        <v>2</v>
      </c>
      <c r="E87" s="10"/>
      <c r="F87" s="10">
        <v>3</v>
      </c>
      <c r="G87" s="10">
        <v>46</v>
      </c>
      <c r="H87" s="10">
        <v>-43</v>
      </c>
      <c r="I87" s="10"/>
      <c r="J87" s="10">
        <v>73</v>
      </c>
      <c r="K87" s="10">
        <v>98</v>
      </c>
      <c r="L87" s="10">
        <v>-25</v>
      </c>
      <c r="M87" s="10"/>
      <c r="N87" s="10">
        <v>0</v>
      </c>
      <c r="O87" s="10">
        <v>0</v>
      </c>
      <c r="P87" s="10">
        <v>0</v>
      </c>
      <c r="Q87" s="10"/>
      <c r="R87" s="10">
        <v>88</v>
      </c>
      <c r="S87" s="10">
        <v>154</v>
      </c>
      <c r="T87" s="10">
        <v>-66</v>
      </c>
    </row>
    <row r="88" spans="1:20" x14ac:dyDescent="0.25">
      <c r="A88" s="21" t="s">
        <v>150</v>
      </c>
      <c r="B88" s="10">
        <v>15</v>
      </c>
      <c r="C88" s="10">
        <v>6</v>
      </c>
      <c r="D88" s="10">
        <v>9</v>
      </c>
      <c r="E88" s="10"/>
      <c r="F88" s="10">
        <v>7</v>
      </c>
      <c r="G88" s="10">
        <v>36</v>
      </c>
      <c r="H88" s="10">
        <v>-29</v>
      </c>
      <c r="I88" s="10"/>
      <c r="J88" s="10">
        <v>64</v>
      </c>
      <c r="K88" s="10">
        <v>140</v>
      </c>
      <c r="L88" s="10">
        <v>-76</v>
      </c>
      <c r="M88" s="10"/>
      <c r="N88" s="10">
        <v>0</v>
      </c>
      <c r="O88" s="10">
        <v>1</v>
      </c>
      <c r="P88" s="10">
        <v>-1</v>
      </c>
      <c r="Q88" s="10"/>
      <c r="R88" s="10">
        <v>86</v>
      </c>
      <c r="S88" s="10">
        <v>183</v>
      </c>
      <c r="T88" s="10">
        <v>-97</v>
      </c>
    </row>
    <row r="89" spans="1:20" x14ac:dyDescent="0.25">
      <c r="A89" s="21" t="s">
        <v>151</v>
      </c>
      <c r="B89" s="10">
        <v>18</v>
      </c>
      <c r="C89" s="10">
        <v>16</v>
      </c>
      <c r="D89" s="10">
        <v>2</v>
      </c>
      <c r="E89" s="10"/>
      <c r="F89" s="10">
        <v>15</v>
      </c>
      <c r="G89" s="10">
        <v>47</v>
      </c>
      <c r="H89" s="10">
        <v>-32</v>
      </c>
      <c r="I89" s="10"/>
      <c r="J89" s="10">
        <v>87</v>
      </c>
      <c r="K89" s="10">
        <v>126</v>
      </c>
      <c r="L89" s="10">
        <v>-39</v>
      </c>
      <c r="M89" s="10"/>
      <c r="N89" s="10">
        <v>1</v>
      </c>
      <c r="O89" s="10">
        <v>1</v>
      </c>
      <c r="P89" s="10">
        <v>0</v>
      </c>
      <c r="Q89" s="10"/>
      <c r="R89" s="10">
        <v>121</v>
      </c>
      <c r="S89" s="10">
        <v>190</v>
      </c>
      <c r="T89" s="10">
        <v>-69</v>
      </c>
    </row>
    <row r="90" spans="1:20" x14ac:dyDescent="0.25">
      <c r="A90" s="20" t="s">
        <v>152</v>
      </c>
      <c r="B90" s="13">
        <v>14</v>
      </c>
      <c r="C90" s="13">
        <v>13</v>
      </c>
      <c r="D90" s="13">
        <v>1</v>
      </c>
      <c r="E90" s="13"/>
      <c r="F90" s="13">
        <v>11</v>
      </c>
      <c r="G90" s="13">
        <v>60</v>
      </c>
      <c r="H90" s="13">
        <v>-49</v>
      </c>
      <c r="I90" s="13"/>
      <c r="J90" s="13">
        <v>82</v>
      </c>
      <c r="K90" s="13">
        <v>115</v>
      </c>
      <c r="L90" s="13">
        <v>-33</v>
      </c>
      <c r="M90" s="13"/>
      <c r="N90" s="13">
        <v>2</v>
      </c>
      <c r="O90" s="13">
        <v>0</v>
      </c>
      <c r="P90" s="13">
        <v>2</v>
      </c>
      <c r="Q90" s="13"/>
      <c r="R90" s="13">
        <v>109</v>
      </c>
      <c r="S90" s="13">
        <v>188</v>
      </c>
      <c r="T90" s="13">
        <v>-79</v>
      </c>
    </row>
    <row r="91" spans="1:20" x14ac:dyDescent="0.25">
      <c r="A91" s="19" t="s">
        <v>20</v>
      </c>
      <c r="B91" s="8">
        <v>59</v>
      </c>
      <c r="C91" s="8">
        <v>45</v>
      </c>
      <c r="D91" s="8">
        <v>14</v>
      </c>
      <c r="E91" s="8"/>
      <c r="F91" s="8">
        <v>36</v>
      </c>
      <c r="G91" s="8">
        <v>189</v>
      </c>
      <c r="H91" s="8">
        <v>-153</v>
      </c>
      <c r="I91" s="8"/>
      <c r="J91" s="8">
        <v>306</v>
      </c>
      <c r="K91" s="8">
        <v>479</v>
      </c>
      <c r="L91" s="8">
        <v>-173</v>
      </c>
      <c r="M91" s="8"/>
      <c r="N91" s="8">
        <v>3</v>
      </c>
      <c r="O91" s="8">
        <v>2</v>
      </c>
      <c r="P91" s="8">
        <v>1</v>
      </c>
      <c r="Q91" s="8"/>
      <c r="R91" s="8">
        <v>404</v>
      </c>
      <c r="S91" s="8">
        <v>715</v>
      </c>
      <c r="T91" s="8">
        <v>-311</v>
      </c>
    </row>
    <row r="92" spans="1:20" x14ac:dyDescent="0.25">
      <c r="A92" s="21" t="s">
        <v>153</v>
      </c>
      <c r="B92" s="10">
        <v>8</v>
      </c>
      <c r="C92" s="10">
        <v>3</v>
      </c>
      <c r="D92" s="10">
        <v>5</v>
      </c>
      <c r="E92" s="10"/>
      <c r="F92" s="10">
        <v>1</v>
      </c>
      <c r="G92" s="10">
        <v>21</v>
      </c>
      <c r="H92" s="10">
        <v>-20</v>
      </c>
      <c r="I92" s="10"/>
      <c r="J92" s="10">
        <v>55</v>
      </c>
      <c r="K92" s="10">
        <v>100</v>
      </c>
      <c r="L92" s="10">
        <v>-45</v>
      </c>
      <c r="M92" s="10"/>
      <c r="N92" s="10">
        <v>0</v>
      </c>
      <c r="O92" s="10">
        <v>1</v>
      </c>
      <c r="P92" s="10">
        <v>-1</v>
      </c>
      <c r="Q92" s="10"/>
      <c r="R92" s="10">
        <v>64</v>
      </c>
      <c r="S92" s="10">
        <v>125</v>
      </c>
      <c r="T92" s="10">
        <v>-61</v>
      </c>
    </row>
    <row r="93" spans="1:20" x14ac:dyDescent="0.25">
      <c r="A93" s="20" t="s">
        <v>154</v>
      </c>
      <c r="B93" s="13">
        <v>3</v>
      </c>
      <c r="C93" s="13">
        <v>2</v>
      </c>
      <c r="D93" s="13">
        <v>1</v>
      </c>
      <c r="E93" s="13"/>
      <c r="F93" s="13">
        <v>0</v>
      </c>
      <c r="G93" s="13">
        <v>3</v>
      </c>
      <c r="H93" s="13">
        <v>-3</v>
      </c>
      <c r="I93" s="13"/>
      <c r="J93" s="13">
        <v>16</v>
      </c>
      <c r="K93" s="13">
        <v>38</v>
      </c>
      <c r="L93" s="13">
        <v>-22</v>
      </c>
      <c r="M93" s="13"/>
      <c r="N93" s="13">
        <v>0</v>
      </c>
      <c r="O93" s="13">
        <v>0</v>
      </c>
      <c r="P93" s="13">
        <v>0</v>
      </c>
      <c r="Q93" s="13"/>
      <c r="R93" s="13">
        <v>19</v>
      </c>
      <c r="S93" s="13">
        <v>43</v>
      </c>
      <c r="T93" s="13">
        <v>-24</v>
      </c>
    </row>
    <row r="94" spans="1:20" x14ac:dyDescent="0.25">
      <c r="A94" s="19" t="s">
        <v>21</v>
      </c>
      <c r="B94" s="8">
        <v>11</v>
      </c>
      <c r="C94" s="8">
        <v>5</v>
      </c>
      <c r="D94" s="8">
        <v>6</v>
      </c>
      <c r="E94" s="8"/>
      <c r="F94" s="8">
        <v>1</v>
      </c>
      <c r="G94" s="8">
        <v>24</v>
      </c>
      <c r="H94" s="8">
        <v>-23</v>
      </c>
      <c r="I94" s="8"/>
      <c r="J94" s="8">
        <v>71</v>
      </c>
      <c r="K94" s="8">
        <v>138</v>
      </c>
      <c r="L94" s="8">
        <v>-67</v>
      </c>
      <c r="M94" s="8"/>
      <c r="N94" s="8">
        <v>0</v>
      </c>
      <c r="O94" s="8">
        <v>1</v>
      </c>
      <c r="P94" s="8">
        <v>-1</v>
      </c>
      <c r="Q94" s="8"/>
      <c r="R94" s="8">
        <v>83</v>
      </c>
      <c r="S94" s="8">
        <v>168</v>
      </c>
      <c r="T94" s="8">
        <v>-85</v>
      </c>
    </row>
    <row r="95" spans="1:20" x14ac:dyDescent="0.25">
      <c r="A95" s="21" t="s">
        <v>155</v>
      </c>
      <c r="B95" s="10">
        <v>9</v>
      </c>
      <c r="C95" s="10">
        <v>17</v>
      </c>
      <c r="D95" s="10">
        <v>-8</v>
      </c>
      <c r="E95" s="10"/>
      <c r="F95" s="10">
        <v>2</v>
      </c>
      <c r="G95" s="10">
        <v>34</v>
      </c>
      <c r="H95" s="10">
        <v>-32</v>
      </c>
      <c r="I95" s="10"/>
      <c r="J95" s="10">
        <v>106</v>
      </c>
      <c r="K95" s="10">
        <v>146</v>
      </c>
      <c r="L95" s="10">
        <v>-40</v>
      </c>
      <c r="M95" s="10"/>
      <c r="N95" s="10">
        <v>0</v>
      </c>
      <c r="O95" s="10">
        <v>1</v>
      </c>
      <c r="P95" s="10">
        <v>-1</v>
      </c>
      <c r="Q95" s="10"/>
      <c r="R95" s="10">
        <v>117</v>
      </c>
      <c r="S95" s="10">
        <v>198</v>
      </c>
      <c r="T95" s="10">
        <v>-81</v>
      </c>
    </row>
    <row r="96" spans="1:20" x14ac:dyDescent="0.25">
      <c r="A96" s="21" t="s">
        <v>156</v>
      </c>
      <c r="B96" s="10">
        <v>10</v>
      </c>
      <c r="C96" s="10">
        <v>12</v>
      </c>
      <c r="D96" s="10">
        <v>-2</v>
      </c>
      <c r="E96" s="10"/>
      <c r="F96" s="10">
        <v>3</v>
      </c>
      <c r="G96" s="10">
        <v>24</v>
      </c>
      <c r="H96" s="10">
        <v>-21</v>
      </c>
      <c r="I96" s="10"/>
      <c r="J96" s="10">
        <v>68</v>
      </c>
      <c r="K96" s="10">
        <v>108</v>
      </c>
      <c r="L96" s="10">
        <v>-40</v>
      </c>
      <c r="M96" s="10"/>
      <c r="N96" s="10">
        <v>0</v>
      </c>
      <c r="O96" s="10">
        <v>2</v>
      </c>
      <c r="P96" s="10">
        <v>-2</v>
      </c>
      <c r="Q96" s="10"/>
      <c r="R96" s="10">
        <v>81</v>
      </c>
      <c r="S96" s="10">
        <v>146</v>
      </c>
      <c r="T96" s="10">
        <v>-65</v>
      </c>
    </row>
    <row r="97" spans="1:20" x14ac:dyDescent="0.25">
      <c r="A97" s="21" t="s">
        <v>157</v>
      </c>
      <c r="B97" s="10">
        <v>32</v>
      </c>
      <c r="C97" s="10">
        <v>30</v>
      </c>
      <c r="D97" s="10">
        <v>2</v>
      </c>
      <c r="E97" s="10"/>
      <c r="F97" s="10">
        <v>2</v>
      </c>
      <c r="G97" s="10">
        <v>63</v>
      </c>
      <c r="H97" s="10">
        <v>-61</v>
      </c>
      <c r="I97" s="10"/>
      <c r="J97" s="10">
        <v>281</v>
      </c>
      <c r="K97" s="10">
        <v>401</v>
      </c>
      <c r="L97" s="10">
        <v>-120</v>
      </c>
      <c r="M97" s="10"/>
      <c r="N97" s="10">
        <v>7</v>
      </c>
      <c r="O97" s="10">
        <v>2</v>
      </c>
      <c r="P97" s="10">
        <v>5</v>
      </c>
      <c r="Q97" s="10"/>
      <c r="R97" s="10">
        <v>322</v>
      </c>
      <c r="S97" s="10">
        <v>496</v>
      </c>
      <c r="T97" s="10">
        <v>-174</v>
      </c>
    </row>
    <row r="98" spans="1:20" x14ac:dyDescent="0.25">
      <c r="A98" s="21" t="s">
        <v>158</v>
      </c>
      <c r="B98" s="10">
        <v>34</v>
      </c>
      <c r="C98" s="10">
        <v>111</v>
      </c>
      <c r="D98" s="10">
        <v>-77</v>
      </c>
      <c r="E98" s="10"/>
      <c r="F98" s="10">
        <v>11</v>
      </c>
      <c r="G98" s="10">
        <v>292</v>
      </c>
      <c r="H98" s="10">
        <v>-281</v>
      </c>
      <c r="I98" s="10"/>
      <c r="J98" s="10">
        <v>695</v>
      </c>
      <c r="K98" s="10">
        <v>595</v>
      </c>
      <c r="L98" s="10">
        <v>100</v>
      </c>
      <c r="M98" s="10"/>
      <c r="N98" s="10">
        <v>2</v>
      </c>
      <c r="O98" s="10">
        <v>3</v>
      </c>
      <c r="P98" s="10">
        <v>-1</v>
      </c>
      <c r="Q98" s="10"/>
      <c r="R98" s="10">
        <v>742</v>
      </c>
      <c r="S98" s="10">
        <v>1001</v>
      </c>
      <c r="T98" s="10">
        <v>-259</v>
      </c>
    </row>
    <row r="99" spans="1:20" x14ac:dyDescent="0.25">
      <c r="A99" s="20" t="s">
        <v>159</v>
      </c>
      <c r="B99" s="13">
        <v>35</v>
      </c>
      <c r="C99" s="13">
        <v>24</v>
      </c>
      <c r="D99" s="13">
        <v>11</v>
      </c>
      <c r="E99" s="13"/>
      <c r="F99" s="13">
        <v>5</v>
      </c>
      <c r="G99" s="13">
        <v>175</v>
      </c>
      <c r="H99" s="13">
        <v>-170</v>
      </c>
      <c r="I99" s="13"/>
      <c r="J99" s="13">
        <v>367</v>
      </c>
      <c r="K99" s="13">
        <v>445</v>
      </c>
      <c r="L99" s="13">
        <v>-78</v>
      </c>
      <c r="M99" s="13"/>
      <c r="N99" s="13">
        <v>6</v>
      </c>
      <c r="O99" s="13">
        <v>2</v>
      </c>
      <c r="P99" s="13">
        <v>4</v>
      </c>
      <c r="Q99" s="13"/>
      <c r="R99" s="13">
        <v>413</v>
      </c>
      <c r="S99" s="13">
        <v>646</v>
      </c>
      <c r="T99" s="13">
        <v>-233</v>
      </c>
    </row>
    <row r="100" spans="1:20" x14ac:dyDescent="0.25">
      <c r="A100" s="19" t="s">
        <v>22</v>
      </c>
      <c r="B100" s="8">
        <v>120</v>
      </c>
      <c r="C100" s="8">
        <v>194</v>
      </c>
      <c r="D100" s="8">
        <v>-74</v>
      </c>
      <c r="E100" s="8"/>
      <c r="F100" s="8">
        <v>23</v>
      </c>
      <c r="G100" s="8">
        <v>588</v>
      </c>
      <c r="H100" s="8">
        <v>-565</v>
      </c>
      <c r="I100" s="8"/>
      <c r="J100" s="8">
        <v>1517</v>
      </c>
      <c r="K100" s="8">
        <v>1695</v>
      </c>
      <c r="L100" s="8">
        <v>-178</v>
      </c>
      <c r="M100" s="8"/>
      <c r="N100" s="8">
        <v>15</v>
      </c>
      <c r="O100" s="8">
        <v>10</v>
      </c>
      <c r="P100" s="8">
        <v>5</v>
      </c>
      <c r="Q100" s="8"/>
      <c r="R100" s="8">
        <v>1675</v>
      </c>
      <c r="S100" s="8">
        <v>2487</v>
      </c>
      <c r="T100" s="8">
        <v>-812</v>
      </c>
    </row>
    <row r="101" spans="1:20" x14ac:dyDescent="0.25">
      <c r="A101" s="21" t="s">
        <v>160</v>
      </c>
      <c r="B101" s="10">
        <v>19</v>
      </c>
      <c r="C101" s="10">
        <v>18</v>
      </c>
      <c r="D101" s="10">
        <v>1</v>
      </c>
      <c r="E101" s="10"/>
      <c r="F101" s="10">
        <v>16</v>
      </c>
      <c r="G101" s="10">
        <v>97</v>
      </c>
      <c r="H101" s="10">
        <v>-81</v>
      </c>
      <c r="I101" s="10"/>
      <c r="J101" s="10">
        <v>293</v>
      </c>
      <c r="K101" s="10">
        <v>398</v>
      </c>
      <c r="L101" s="10">
        <v>-105</v>
      </c>
      <c r="M101" s="10"/>
      <c r="N101" s="10">
        <v>2</v>
      </c>
      <c r="O101" s="10">
        <v>1</v>
      </c>
      <c r="P101" s="10">
        <v>1</v>
      </c>
      <c r="Q101" s="10"/>
      <c r="R101" s="10">
        <v>330</v>
      </c>
      <c r="S101" s="10">
        <v>514</v>
      </c>
      <c r="T101" s="10">
        <v>-184</v>
      </c>
    </row>
    <row r="102" spans="1:20" x14ac:dyDescent="0.25">
      <c r="A102" s="21" t="s">
        <v>161</v>
      </c>
      <c r="B102" s="10">
        <v>9</v>
      </c>
      <c r="C102" s="10">
        <v>9</v>
      </c>
      <c r="D102" s="10">
        <v>0</v>
      </c>
      <c r="E102" s="10"/>
      <c r="F102" s="10">
        <v>0</v>
      </c>
      <c r="G102" s="10">
        <v>22</v>
      </c>
      <c r="H102" s="10">
        <v>-22</v>
      </c>
      <c r="I102" s="10"/>
      <c r="J102" s="10">
        <v>125</v>
      </c>
      <c r="K102" s="10">
        <v>175</v>
      </c>
      <c r="L102" s="10">
        <v>-50</v>
      </c>
      <c r="M102" s="10"/>
      <c r="N102" s="10">
        <v>0</v>
      </c>
      <c r="O102" s="10">
        <v>0</v>
      </c>
      <c r="P102" s="10">
        <v>0</v>
      </c>
      <c r="Q102" s="10"/>
      <c r="R102" s="10">
        <v>134</v>
      </c>
      <c r="S102" s="10">
        <v>206</v>
      </c>
      <c r="T102" s="10">
        <v>-72</v>
      </c>
    </row>
    <row r="103" spans="1:20" x14ac:dyDescent="0.25">
      <c r="A103" s="21" t="s">
        <v>162</v>
      </c>
      <c r="B103" s="10">
        <v>14</v>
      </c>
      <c r="C103" s="10">
        <v>10</v>
      </c>
      <c r="D103" s="10">
        <v>4</v>
      </c>
      <c r="E103" s="10"/>
      <c r="F103" s="10">
        <v>6</v>
      </c>
      <c r="G103" s="10">
        <v>40</v>
      </c>
      <c r="H103" s="10">
        <v>-34</v>
      </c>
      <c r="I103" s="10"/>
      <c r="J103" s="10">
        <v>177</v>
      </c>
      <c r="K103" s="10">
        <v>219</v>
      </c>
      <c r="L103" s="10">
        <v>-42</v>
      </c>
      <c r="M103" s="10"/>
      <c r="N103" s="10">
        <v>0</v>
      </c>
      <c r="O103" s="10">
        <v>0</v>
      </c>
      <c r="P103" s="10">
        <v>0</v>
      </c>
      <c r="Q103" s="10"/>
      <c r="R103" s="10">
        <v>197</v>
      </c>
      <c r="S103" s="10">
        <v>269</v>
      </c>
      <c r="T103" s="10">
        <v>-72</v>
      </c>
    </row>
    <row r="104" spans="1:20" x14ac:dyDescent="0.25">
      <c r="A104" s="21" t="s">
        <v>163</v>
      </c>
      <c r="B104" s="10">
        <v>32</v>
      </c>
      <c r="C104" s="10">
        <v>30</v>
      </c>
      <c r="D104" s="10">
        <v>2</v>
      </c>
      <c r="E104" s="10"/>
      <c r="F104" s="10">
        <v>8</v>
      </c>
      <c r="G104" s="10">
        <v>44</v>
      </c>
      <c r="H104" s="10">
        <v>-36</v>
      </c>
      <c r="I104" s="10"/>
      <c r="J104" s="10">
        <v>220</v>
      </c>
      <c r="K104" s="10">
        <v>374</v>
      </c>
      <c r="L104" s="10">
        <v>-154</v>
      </c>
      <c r="M104" s="10"/>
      <c r="N104" s="10">
        <v>4</v>
      </c>
      <c r="O104" s="10">
        <v>5</v>
      </c>
      <c r="P104" s="10">
        <v>-1</v>
      </c>
      <c r="Q104" s="10"/>
      <c r="R104" s="10">
        <v>264</v>
      </c>
      <c r="S104" s="10">
        <v>453</v>
      </c>
      <c r="T104" s="10">
        <v>-189</v>
      </c>
    </row>
    <row r="105" spans="1:20" x14ac:dyDescent="0.25">
      <c r="A105" s="20" t="s">
        <v>164</v>
      </c>
      <c r="B105" s="13">
        <v>14</v>
      </c>
      <c r="C105" s="13">
        <v>9</v>
      </c>
      <c r="D105" s="13">
        <v>5</v>
      </c>
      <c r="E105" s="13"/>
      <c r="F105" s="13">
        <v>2</v>
      </c>
      <c r="G105" s="13">
        <v>33</v>
      </c>
      <c r="H105" s="13">
        <v>-31</v>
      </c>
      <c r="I105" s="13"/>
      <c r="J105" s="13">
        <v>130</v>
      </c>
      <c r="K105" s="13">
        <v>170</v>
      </c>
      <c r="L105" s="13">
        <v>-40</v>
      </c>
      <c r="M105" s="13"/>
      <c r="N105" s="13">
        <v>0</v>
      </c>
      <c r="O105" s="13">
        <v>1</v>
      </c>
      <c r="P105" s="13">
        <v>-1</v>
      </c>
      <c r="Q105" s="13"/>
      <c r="R105" s="13">
        <v>146</v>
      </c>
      <c r="S105" s="13">
        <v>213</v>
      </c>
      <c r="T105" s="13">
        <v>-67</v>
      </c>
    </row>
    <row r="106" spans="1:20" x14ac:dyDescent="0.25">
      <c r="A106" s="19" t="s">
        <v>23</v>
      </c>
      <c r="B106" s="8">
        <v>88</v>
      </c>
      <c r="C106" s="8">
        <v>76</v>
      </c>
      <c r="D106" s="8">
        <v>12</v>
      </c>
      <c r="E106" s="8"/>
      <c r="F106" s="8">
        <v>32</v>
      </c>
      <c r="G106" s="8">
        <v>236</v>
      </c>
      <c r="H106" s="8">
        <v>-204</v>
      </c>
      <c r="I106" s="8"/>
      <c r="J106" s="8">
        <v>945</v>
      </c>
      <c r="K106" s="8">
        <v>1336</v>
      </c>
      <c r="L106" s="8">
        <v>-391</v>
      </c>
      <c r="M106" s="8"/>
      <c r="N106" s="8">
        <v>6</v>
      </c>
      <c r="O106" s="8">
        <v>7</v>
      </c>
      <c r="P106" s="8">
        <v>-1</v>
      </c>
      <c r="Q106" s="8"/>
      <c r="R106" s="8">
        <v>1071</v>
      </c>
      <c r="S106" s="8">
        <v>1655</v>
      </c>
      <c r="T106" s="8">
        <v>-584</v>
      </c>
    </row>
    <row r="107" spans="1:20" x14ac:dyDescent="0.25">
      <c r="A107" s="21" t="s">
        <v>165</v>
      </c>
      <c r="B107" s="10">
        <v>2</v>
      </c>
      <c r="C107" s="10">
        <v>0</v>
      </c>
      <c r="D107" s="10">
        <v>2</v>
      </c>
      <c r="E107" s="10"/>
      <c r="F107" s="10">
        <v>4</v>
      </c>
      <c r="G107" s="10">
        <v>13</v>
      </c>
      <c r="H107" s="10">
        <v>-9</v>
      </c>
      <c r="I107" s="10"/>
      <c r="J107" s="10">
        <v>49</v>
      </c>
      <c r="K107" s="10">
        <v>72</v>
      </c>
      <c r="L107" s="10">
        <v>-23</v>
      </c>
      <c r="M107" s="10"/>
      <c r="N107" s="10">
        <v>0</v>
      </c>
      <c r="O107" s="10">
        <v>1</v>
      </c>
      <c r="P107" s="10">
        <v>-1</v>
      </c>
      <c r="Q107" s="10"/>
      <c r="R107" s="10">
        <v>55</v>
      </c>
      <c r="S107" s="10">
        <v>86</v>
      </c>
      <c r="T107" s="10">
        <v>-31</v>
      </c>
    </row>
    <row r="108" spans="1:20" x14ac:dyDescent="0.25">
      <c r="A108" s="20" t="s">
        <v>166</v>
      </c>
      <c r="B108" s="13">
        <v>4</v>
      </c>
      <c r="C108" s="13">
        <v>7</v>
      </c>
      <c r="D108" s="13">
        <v>-3</v>
      </c>
      <c r="E108" s="13"/>
      <c r="F108" s="13">
        <v>7</v>
      </c>
      <c r="G108" s="13">
        <v>18</v>
      </c>
      <c r="H108" s="13">
        <v>-11</v>
      </c>
      <c r="I108" s="13"/>
      <c r="J108" s="13">
        <v>57</v>
      </c>
      <c r="K108" s="13">
        <v>116</v>
      </c>
      <c r="L108" s="13">
        <v>-59</v>
      </c>
      <c r="M108" s="13"/>
      <c r="N108" s="13">
        <v>5</v>
      </c>
      <c r="O108" s="13">
        <v>2</v>
      </c>
      <c r="P108" s="13">
        <v>3</v>
      </c>
      <c r="Q108" s="13"/>
      <c r="R108" s="13">
        <v>73</v>
      </c>
      <c r="S108" s="13">
        <v>143</v>
      </c>
      <c r="T108" s="13">
        <v>-70</v>
      </c>
    </row>
    <row r="109" spans="1:20" x14ac:dyDescent="0.25">
      <c r="A109" s="19" t="s">
        <v>24</v>
      </c>
      <c r="B109" s="8">
        <v>6</v>
      </c>
      <c r="C109" s="8">
        <v>7</v>
      </c>
      <c r="D109" s="8">
        <v>-1</v>
      </c>
      <c r="E109" s="8"/>
      <c r="F109" s="8">
        <v>11</v>
      </c>
      <c r="G109" s="8">
        <v>31</v>
      </c>
      <c r="H109" s="8">
        <v>-20</v>
      </c>
      <c r="I109" s="8"/>
      <c r="J109" s="8">
        <v>106</v>
      </c>
      <c r="K109" s="8">
        <v>188</v>
      </c>
      <c r="L109" s="8">
        <v>-82</v>
      </c>
      <c r="M109" s="8"/>
      <c r="N109" s="8">
        <v>5</v>
      </c>
      <c r="O109" s="8">
        <v>3</v>
      </c>
      <c r="P109" s="8">
        <v>2</v>
      </c>
      <c r="Q109" s="8"/>
      <c r="R109" s="8">
        <v>128</v>
      </c>
      <c r="S109" s="8">
        <v>229</v>
      </c>
      <c r="T109" s="8">
        <v>-101</v>
      </c>
    </row>
    <row r="110" spans="1:20" x14ac:dyDescent="0.25">
      <c r="A110" s="21" t="s">
        <v>167</v>
      </c>
      <c r="B110" s="10">
        <v>18</v>
      </c>
      <c r="C110" s="10">
        <v>10</v>
      </c>
      <c r="D110" s="10">
        <v>8</v>
      </c>
      <c r="E110" s="10"/>
      <c r="F110" s="10">
        <v>10</v>
      </c>
      <c r="G110" s="10">
        <v>43</v>
      </c>
      <c r="H110" s="10">
        <v>-33</v>
      </c>
      <c r="I110" s="10"/>
      <c r="J110" s="10">
        <v>268</v>
      </c>
      <c r="K110" s="10">
        <v>304</v>
      </c>
      <c r="L110" s="10">
        <v>-36</v>
      </c>
      <c r="M110" s="10"/>
      <c r="N110" s="10">
        <v>2</v>
      </c>
      <c r="O110" s="10">
        <v>1</v>
      </c>
      <c r="P110" s="10">
        <v>1</v>
      </c>
      <c r="Q110" s="10"/>
      <c r="R110" s="10">
        <v>298</v>
      </c>
      <c r="S110" s="10">
        <v>358</v>
      </c>
      <c r="T110" s="10">
        <v>-60</v>
      </c>
    </row>
    <row r="111" spans="1:20" x14ac:dyDescent="0.25">
      <c r="A111" s="21" t="s">
        <v>168</v>
      </c>
      <c r="B111" s="10">
        <v>13</v>
      </c>
      <c r="C111" s="10">
        <v>5</v>
      </c>
      <c r="D111" s="10">
        <v>8</v>
      </c>
      <c r="E111" s="10"/>
      <c r="F111" s="10">
        <v>4</v>
      </c>
      <c r="G111" s="10">
        <v>13</v>
      </c>
      <c r="H111" s="10">
        <v>-9</v>
      </c>
      <c r="I111" s="10"/>
      <c r="J111" s="10">
        <v>109</v>
      </c>
      <c r="K111" s="10">
        <v>137</v>
      </c>
      <c r="L111" s="10">
        <v>-28</v>
      </c>
      <c r="M111" s="10"/>
      <c r="N111" s="10">
        <v>1</v>
      </c>
      <c r="O111" s="10">
        <v>1</v>
      </c>
      <c r="P111" s="10">
        <v>0</v>
      </c>
      <c r="Q111" s="10"/>
      <c r="R111" s="10">
        <v>127</v>
      </c>
      <c r="S111" s="10">
        <v>156</v>
      </c>
      <c r="T111" s="10">
        <v>-29</v>
      </c>
    </row>
    <row r="112" spans="1:20" x14ac:dyDescent="0.25">
      <c r="A112" s="21" t="s">
        <v>169</v>
      </c>
      <c r="B112" s="10">
        <v>6</v>
      </c>
      <c r="C112" s="10">
        <v>0</v>
      </c>
      <c r="D112" s="10">
        <v>6</v>
      </c>
      <c r="E112" s="10"/>
      <c r="F112" s="10">
        <v>0</v>
      </c>
      <c r="G112" s="10">
        <v>7</v>
      </c>
      <c r="H112" s="10">
        <v>-7</v>
      </c>
      <c r="I112" s="10"/>
      <c r="J112" s="10">
        <v>66</v>
      </c>
      <c r="K112" s="10">
        <v>95</v>
      </c>
      <c r="L112" s="10">
        <v>-29</v>
      </c>
      <c r="M112" s="10"/>
      <c r="N112" s="10">
        <v>0</v>
      </c>
      <c r="O112" s="10">
        <v>0</v>
      </c>
      <c r="P112" s="10">
        <v>0</v>
      </c>
      <c r="Q112" s="10"/>
      <c r="R112" s="10">
        <v>72</v>
      </c>
      <c r="S112" s="10">
        <v>102</v>
      </c>
      <c r="T112" s="10">
        <v>-30</v>
      </c>
    </row>
    <row r="113" spans="1:20" x14ac:dyDescent="0.25">
      <c r="A113" s="21" t="s">
        <v>186</v>
      </c>
      <c r="B113" s="10">
        <v>3</v>
      </c>
      <c r="C113" s="10">
        <v>1</v>
      </c>
      <c r="D113" s="10">
        <v>2</v>
      </c>
      <c r="E113" s="10"/>
      <c r="F113" s="10">
        <v>1</v>
      </c>
      <c r="G113" s="10">
        <v>11</v>
      </c>
      <c r="H113" s="10">
        <v>-10</v>
      </c>
      <c r="I113" s="10"/>
      <c r="J113" s="10">
        <v>139</v>
      </c>
      <c r="K113" s="10">
        <v>139</v>
      </c>
      <c r="L113" s="10">
        <v>0</v>
      </c>
      <c r="M113" s="10"/>
      <c r="N113" s="10">
        <v>1</v>
      </c>
      <c r="O113" s="10">
        <v>0</v>
      </c>
      <c r="P113" s="10">
        <v>1</v>
      </c>
      <c r="Q113" s="10"/>
      <c r="R113" s="10">
        <v>144</v>
      </c>
      <c r="S113" s="10">
        <v>151</v>
      </c>
      <c r="T113" s="10">
        <v>-7</v>
      </c>
    </row>
    <row r="114" spans="1:20" x14ac:dyDescent="0.25">
      <c r="A114" s="20" t="s">
        <v>170</v>
      </c>
      <c r="B114" s="13">
        <v>1</v>
      </c>
      <c r="C114" s="13">
        <v>2</v>
      </c>
      <c r="D114" s="13">
        <v>-1</v>
      </c>
      <c r="E114" s="13"/>
      <c r="F114" s="13">
        <v>1</v>
      </c>
      <c r="G114" s="13">
        <v>11</v>
      </c>
      <c r="H114" s="13">
        <v>-10</v>
      </c>
      <c r="I114" s="13"/>
      <c r="J114" s="13">
        <v>66</v>
      </c>
      <c r="K114" s="13">
        <v>72</v>
      </c>
      <c r="L114" s="13">
        <v>-6</v>
      </c>
      <c r="M114" s="13"/>
      <c r="N114" s="13">
        <v>0</v>
      </c>
      <c r="O114" s="13">
        <v>0</v>
      </c>
      <c r="P114" s="13">
        <v>0</v>
      </c>
      <c r="Q114" s="13"/>
      <c r="R114" s="13">
        <v>68</v>
      </c>
      <c r="S114" s="13">
        <v>85</v>
      </c>
      <c r="T114" s="13">
        <v>-17</v>
      </c>
    </row>
    <row r="115" spans="1:20" x14ac:dyDescent="0.25">
      <c r="A115" s="19" t="s">
        <v>25</v>
      </c>
      <c r="B115" s="8">
        <v>41</v>
      </c>
      <c r="C115" s="8">
        <v>18</v>
      </c>
      <c r="D115" s="8">
        <v>23</v>
      </c>
      <c r="E115" s="8"/>
      <c r="F115" s="8">
        <v>16</v>
      </c>
      <c r="G115" s="8">
        <v>85</v>
      </c>
      <c r="H115" s="8">
        <v>-69</v>
      </c>
      <c r="I115" s="8"/>
      <c r="J115" s="8">
        <v>648</v>
      </c>
      <c r="K115" s="8">
        <v>747</v>
      </c>
      <c r="L115" s="8">
        <v>-99</v>
      </c>
      <c r="M115" s="8"/>
      <c r="N115" s="8">
        <v>4</v>
      </c>
      <c r="O115" s="8">
        <v>2</v>
      </c>
      <c r="P115" s="8">
        <v>2</v>
      </c>
      <c r="Q115" s="8"/>
      <c r="R115" s="8">
        <v>709</v>
      </c>
      <c r="S115" s="8">
        <v>852</v>
      </c>
      <c r="T115" s="8">
        <v>-143</v>
      </c>
    </row>
    <row r="116" spans="1:20" x14ac:dyDescent="0.25">
      <c r="A116" s="21" t="s">
        <v>171</v>
      </c>
      <c r="B116" s="10">
        <v>7</v>
      </c>
      <c r="C116" s="10">
        <v>5</v>
      </c>
      <c r="D116" s="10">
        <v>2</v>
      </c>
      <c r="E116" s="10"/>
      <c r="F116" s="10">
        <v>2</v>
      </c>
      <c r="G116" s="10">
        <v>30</v>
      </c>
      <c r="H116" s="10">
        <v>-28</v>
      </c>
      <c r="I116" s="10"/>
      <c r="J116" s="10">
        <v>114</v>
      </c>
      <c r="K116" s="10">
        <v>160</v>
      </c>
      <c r="L116" s="10">
        <v>-46</v>
      </c>
      <c r="M116" s="10"/>
      <c r="N116" s="10">
        <v>2</v>
      </c>
      <c r="O116" s="10">
        <v>3</v>
      </c>
      <c r="P116" s="10">
        <v>-1</v>
      </c>
      <c r="Q116" s="10"/>
      <c r="R116" s="10">
        <v>125</v>
      </c>
      <c r="S116" s="10">
        <v>198</v>
      </c>
      <c r="T116" s="10">
        <v>-73</v>
      </c>
    </row>
    <row r="117" spans="1:20" x14ac:dyDescent="0.25">
      <c r="A117" s="21" t="s">
        <v>172</v>
      </c>
      <c r="B117" s="10">
        <v>2</v>
      </c>
      <c r="C117" s="10">
        <v>4</v>
      </c>
      <c r="D117" s="10">
        <v>-2</v>
      </c>
      <c r="E117" s="10"/>
      <c r="F117" s="10">
        <v>3</v>
      </c>
      <c r="G117" s="10">
        <v>10</v>
      </c>
      <c r="H117" s="10">
        <v>-7</v>
      </c>
      <c r="I117" s="10"/>
      <c r="J117" s="10">
        <v>58</v>
      </c>
      <c r="K117" s="10">
        <v>100</v>
      </c>
      <c r="L117" s="10">
        <v>-42</v>
      </c>
      <c r="M117" s="10"/>
      <c r="N117" s="10">
        <v>3</v>
      </c>
      <c r="O117" s="10">
        <v>1</v>
      </c>
      <c r="P117" s="10">
        <v>2</v>
      </c>
      <c r="Q117" s="10"/>
      <c r="R117" s="10">
        <v>66</v>
      </c>
      <c r="S117" s="10">
        <v>115</v>
      </c>
      <c r="T117" s="10">
        <v>-49</v>
      </c>
    </row>
    <row r="118" spans="1:20" x14ac:dyDescent="0.25">
      <c r="A118" s="21" t="s">
        <v>173</v>
      </c>
      <c r="B118" s="10">
        <v>6</v>
      </c>
      <c r="C118" s="10">
        <v>13</v>
      </c>
      <c r="D118" s="10">
        <v>-7</v>
      </c>
      <c r="E118" s="10"/>
      <c r="F118" s="10">
        <v>5</v>
      </c>
      <c r="G118" s="10">
        <v>28</v>
      </c>
      <c r="H118" s="10">
        <v>-23</v>
      </c>
      <c r="I118" s="10"/>
      <c r="J118" s="10">
        <v>122</v>
      </c>
      <c r="K118" s="10">
        <v>251</v>
      </c>
      <c r="L118" s="10">
        <v>-129</v>
      </c>
      <c r="M118" s="10"/>
      <c r="N118" s="10">
        <v>1</v>
      </c>
      <c r="O118" s="10">
        <v>1</v>
      </c>
      <c r="P118" s="10">
        <v>0</v>
      </c>
      <c r="Q118" s="10"/>
      <c r="R118" s="10">
        <v>134</v>
      </c>
      <c r="S118" s="10">
        <v>293</v>
      </c>
      <c r="T118" s="10">
        <v>-159</v>
      </c>
    </row>
    <row r="119" spans="1:20" x14ac:dyDescent="0.25">
      <c r="A119" s="21" t="s">
        <v>174</v>
      </c>
      <c r="B119" s="10">
        <v>3</v>
      </c>
      <c r="C119" s="10">
        <v>2</v>
      </c>
      <c r="D119" s="10">
        <v>1</v>
      </c>
      <c r="E119" s="10"/>
      <c r="F119" s="10">
        <v>2</v>
      </c>
      <c r="G119" s="10">
        <v>5</v>
      </c>
      <c r="H119" s="10">
        <v>-3</v>
      </c>
      <c r="I119" s="10"/>
      <c r="J119" s="10">
        <v>40</v>
      </c>
      <c r="K119" s="10">
        <v>55</v>
      </c>
      <c r="L119" s="10">
        <v>-15</v>
      </c>
      <c r="M119" s="10"/>
      <c r="N119" s="10">
        <v>0</v>
      </c>
      <c r="O119" s="10">
        <v>0</v>
      </c>
      <c r="P119" s="10">
        <v>0</v>
      </c>
      <c r="Q119" s="10"/>
      <c r="R119" s="10">
        <v>45</v>
      </c>
      <c r="S119" s="10">
        <v>62</v>
      </c>
      <c r="T119" s="10">
        <v>-17</v>
      </c>
    </row>
    <row r="120" spans="1:20" x14ac:dyDescent="0.25">
      <c r="A120" s="21" t="s">
        <v>175</v>
      </c>
      <c r="B120" s="10">
        <v>5</v>
      </c>
      <c r="C120" s="10">
        <v>6</v>
      </c>
      <c r="D120" s="10">
        <v>-1</v>
      </c>
      <c r="E120" s="10"/>
      <c r="F120" s="10">
        <v>6</v>
      </c>
      <c r="G120" s="10">
        <v>29</v>
      </c>
      <c r="H120" s="10">
        <v>-23</v>
      </c>
      <c r="I120" s="10"/>
      <c r="J120" s="10">
        <v>80</v>
      </c>
      <c r="K120" s="10">
        <v>197</v>
      </c>
      <c r="L120" s="10">
        <v>-117</v>
      </c>
      <c r="M120" s="10"/>
      <c r="N120" s="10">
        <v>1</v>
      </c>
      <c r="O120" s="10">
        <v>1</v>
      </c>
      <c r="P120" s="10">
        <v>0</v>
      </c>
      <c r="Q120" s="10"/>
      <c r="R120" s="10">
        <v>92</v>
      </c>
      <c r="S120" s="10">
        <v>233</v>
      </c>
      <c r="T120" s="10">
        <v>-141</v>
      </c>
    </row>
    <row r="121" spans="1:20" x14ac:dyDescent="0.25">
      <c r="A121" s="21" t="s">
        <v>176</v>
      </c>
      <c r="B121" s="10">
        <v>12</v>
      </c>
      <c r="C121" s="10">
        <v>16</v>
      </c>
      <c r="D121" s="10">
        <v>-4</v>
      </c>
      <c r="E121" s="10"/>
      <c r="F121" s="10">
        <v>6</v>
      </c>
      <c r="G121" s="10">
        <v>43</v>
      </c>
      <c r="H121" s="10">
        <v>-37</v>
      </c>
      <c r="I121" s="10"/>
      <c r="J121" s="10">
        <v>128</v>
      </c>
      <c r="K121" s="10">
        <v>302</v>
      </c>
      <c r="L121" s="10">
        <v>-174</v>
      </c>
      <c r="M121" s="10"/>
      <c r="N121" s="10">
        <v>3</v>
      </c>
      <c r="O121" s="10">
        <v>3</v>
      </c>
      <c r="P121" s="10">
        <v>0</v>
      </c>
      <c r="Q121" s="10"/>
      <c r="R121" s="10">
        <v>149</v>
      </c>
      <c r="S121" s="10">
        <v>364</v>
      </c>
      <c r="T121" s="10">
        <v>-215</v>
      </c>
    </row>
    <row r="122" spans="1:20" x14ac:dyDescent="0.25">
      <c r="A122" s="21" t="s">
        <v>177</v>
      </c>
      <c r="B122" s="10">
        <v>7</v>
      </c>
      <c r="C122" s="10">
        <v>3</v>
      </c>
      <c r="D122" s="10">
        <v>4</v>
      </c>
      <c r="E122" s="10"/>
      <c r="F122" s="10">
        <v>1</v>
      </c>
      <c r="G122" s="10">
        <v>18</v>
      </c>
      <c r="H122" s="10">
        <v>-17</v>
      </c>
      <c r="I122" s="10"/>
      <c r="J122" s="10">
        <v>55</v>
      </c>
      <c r="K122" s="10">
        <v>104</v>
      </c>
      <c r="L122" s="10">
        <v>-49</v>
      </c>
      <c r="M122" s="10"/>
      <c r="N122" s="10">
        <v>0</v>
      </c>
      <c r="O122" s="10">
        <v>0</v>
      </c>
      <c r="P122" s="10">
        <v>0</v>
      </c>
      <c r="Q122" s="10"/>
      <c r="R122" s="10">
        <v>63</v>
      </c>
      <c r="S122" s="10">
        <v>125</v>
      </c>
      <c r="T122" s="10">
        <v>-62</v>
      </c>
    </row>
    <row r="123" spans="1:20" x14ac:dyDescent="0.25">
      <c r="A123" s="21" t="s">
        <v>178</v>
      </c>
      <c r="B123" s="10">
        <v>3</v>
      </c>
      <c r="C123" s="10">
        <v>6</v>
      </c>
      <c r="D123" s="10">
        <v>-3</v>
      </c>
      <c r="E123" s="10"/>
      <c r="F123" s="10">
        <v>1</v>
      </c>
      <c r="G123" s="10">
        <v>10</v>
      </c>
      <c r="H123" s="10">
        <v>-9</v>
      </c>
      <c r="I123" s="10"/>
      <c r="J123" s="10">
        <v>76</v>
      </c>
      <c r="K123" s="10">
        <v>129</v>
      </c>
      <c r="L123" s="10">
        <v>-53</v>
      </c>
      <c r="M123" s="10"/>
      <c r="N123" s="10">
        <v>0</v>
      </c>
      <c r="O123" s="10">
        <v>0</v>
      </c>
      <c r="P123" s="10">
        <v>0</v>
      </c>
      <c r="Q123" s="10"/>
      <c r="R123" s="10">
        <v>80</v>
      </c>
      <c r="S123" s="10">
        <v>145</v>
      </c>
      <c r="T123" s="10">
        <v>-65</v>
      </c>
    </row>
    <row r="124" spans="1:20" x14ac:dyDescent="0.25">
      <c r="A124" s="20" t="s">
        <v>179</v>
      </c>
      <c r="B124" s="13">
        <v>12</v>
      </c>
      <c r="C124" s="13">
        <v>8</v>
      </c>
      <c r="D124" s="13">
        <v>4</v>
      </c>
      <c r="E124" s="13"/>
      <c r="F124" s="13">
        <v>4</v>
      </c>
      <c r="G124" s="13">
        <v>28</v>
      </c>
      <c r="H124" s="13">
        <v>-24</v>
      </c>
      <c r="I124" s="13"/>
      <c r="J124" s="13">
        <v>71</v>
      </c>
      <c r="K124" s="13">
        <v>148</v>
      </c>
      <c r="L124" s="13">
        <v>-77</v>
      </c>
      <c r="M124" s="13"/>
      <c r="N124" s="13">
        <v>4</v>
      </c>
      <c r="O124" s="13">
        <v>1</v>
      </c>
      <c r="P124" s="13">
        <v>3</v>
      </c>
      <c r="Q124" s="13"/>
      <c r="R124" s="13">
        <v>91</v>
      </c>
      <c r="S124" s="13">
        <v>185</v>
      </c>
      <c r="T124" s="13">
        <v>-94</v>
      </c>
    </row>
    <row r="125" spans="1:20" x14ac:dyDescent="0.25">
      <c r="A125" s="19" t="s">
        <v>26</v>
      </c>
      <c r="B125" s="8">
        <v>57</v>
      </c>
      <c r="C125" s="8">
        <v>63</v>
      </c>
      <c r="D125" s="8">
        <v>-6</v>
      </c>
      <c r="E125" s="8"/>
      <c r="F125" s="8">
        <v>30</v>
      </c>
      <c r="G125" s="8">
        <v>201</v>
      </c>
      <c r="H125" s="8">
        <v>-171</v>
      </c>
      <c r="I125" s="8"/>
      <c r="J125" s="8">
        <v>744</v>
      </c>
      <c r="K125" s="8">
        <v>1446</v>
      </c>
      <c r="L125" s="8">
        <v>-702</v>
      </c>
      <c r="M125" s="8"/>
      <c r="N125" s="8">
        <v>14</v>
      </c>
      <c r="O125" s="8">
        <v>10</v>
      </c>
      <c r="P125" s="8">
        <v>4</v>
      </c>
      <c r="Q125" s="8"/>
      <c r="R125" s="8">
        <v>845</v>
      </c>
      <c r="S125" s="8">
        <v>1720</v>
      </c>
      <c r="T125" s="8">
        <v>-875</v>
      </c>
    </row>
    <row r="126" spans="1:20" x14ac:dyDescent="0.25">
      <c r="A126" s="21" t="s">
        <v>180</v>
      </c>
      <c r="B126" s="10">
        <v>11</v>
      </c>
      <c r="C126" s="10">
        <v>11</v>
      </c>
      <c r="D126" s="10">
        <v>0</v>
      </c>
      <c r="E126" s="10"/>
      <c r="F126" s="10">
        <v>7</v>
      </c>
      <c r="G126" s="10">
        <v>170</v>
      </c>
      <c r="H126" s="10">
        <v>-163</v>
      </c>
      <c r="I126" s="10"/>
      <c r="J126" s="10">
        <v>109</v>
      </c>
      <c r="K126" s="10">
        <v>175</v>
      </c>
      <c r="L126" s="10">
        <v>-66</v>
      </c>
      <c r="M126" s="10"/>
      <c r="N126" s="10">
        <v>6</v>
      </c>
      <c r="O126" s="10">
        <v>2</v>
      </c>
      <c r="P126" s="10">
        <v>4</v>
      </c>
      <c r="Q126" s="10"/>
      <c r="R126" s="10">
        <v>133</v>
      </c>
      <c r="S126" s="10">
        <v>358</v>
      </c>
      <c r="T126" s="10">
        <v>-225</v>
      </c>
    </row>
    <row r="127" spans="1:20" x14ac:dyDescent="0.25">
      <c r="A127" s="21" t="s">
        <v>181</v>
      </c>
      <c r="B127" s="10">
        <v>4</v>
      </c>
      <c r="C127" s="10">
        <v>1</v>
      </c>
      <c r="D127" s="10">
        <v>3</v>
      </c>
      <c r="E127" s="10"/>
      <c r="F127" s="10">
        <v>7</v>
      </c>
      <c r="G127" s="10">
        <v>21</v>
      </c>
      <c r="H127" s="10">
        <v>-14</v>
      </c>
      <c r="I127" s="10"/>
      <c r="J127" s="10">
        <v>74</v>
      </c>
      <c r="K127" s="10">
        <v>87</v>
      </c>
      <c r="L127" s="10">
        <v>-13</v>
      </c>
      <c r="M127" s="10"/>
      <c r="N127" s="10">
        <v>1</v>
      </c>
      <c r="O127" s="10">
        <v>0</v>
      </c>
      <c r="P127" s="10">
        <v>1</v>
      </c>
      <c r="Q127" s="10"/>
      <c r="R127" s="10">
        <v>86</v>
      </c>
      <c r="S127" s="10">
        <v>109</v>
      </c>
      <c r="T127" s="10">
        <v>-23</v>
      </c>
    </row>
    <row r="128" spans="1:20" x14ac:dyDescent="0.25">
      <c r="A128" s="21" t="s">
        <v>182</v>
      </c>
      <c r="B128" s="10">
        <v>2</v>
      </c>
      <c r="C128" s="10">
        <v>1</v>
      </c>
      <c r="D128" s="10">
        <v>1</v>
      </c>
      <c r="E128" s="10"/>
      <c r="F128" s="10">
        <v>3</v>
      </c>
      <c r="G128" s="10">
        <v>22</v>
      </c>
      <c r="H128" s="10">
        <v>-19</v>
      </c>
      <c r="I128" s="10"/>
      <c r="J128" s="10">
        <v>42</v>
      </c>
      <c r="K128" s="10">
        <v>52</v>
      </c>
      <c r="L128" s="10">
        <v>-10</v>
      </c>
      <c r="M128" s="10"/>
      <c r="N128" s="10">
        <v>1</v>
      </c>
      <c r="O128" s="10">
        <v>0</v>
      </c>
      <c r="P128" s="10">
        <v>1</v>
      </c>
      <c r="Q128" s="10"/>
      <c r="R128" s="10">
        <v>48</v>
      </c>
      <c r="S128" s="10">
        <v>75</v>
      </c>
      <c r="T128" s="10">
        <v>-27</v>
      </c>
    </row>
    <row r="129" spans="1:20" x14ac:dyDescent="0.25">
      <c r="A129" s="20" t="s">
        <v>183</v>
      </c>
      <c r="B129" s="13">
        <v>22</v>
      </c>
      <c r="C129" s="13">
        <v>16</v>
      </c>
      <c r="D129" s="13">
        <v>6</v>
      </c>
      <c r="E129" s="13"/>
      <c r="F129" s="13">
        <v>6</v>
      </c>
      <c r="G129" s="13">
        <v>75</v>
      </c>
      <c r="H129" s="13">
        <v>-69</v>
      </c>
      <c r="I129" s="13"/>
      <c r="J129" s="13">
        <v>128</v>
      </c>
      <c r="K129" s="13">
        <v>212</v>
      </c>
      <c r="L129" s="13">
        <v>-84</v>
      </c>
      <c r="M129" s="13"/>
      <c r="N129" s="13">
        <v>1</v>
      </c>
      <c r="O129" s="13">
        <v>1</v>
      </c>
      <c r="P129" s="13">
        <v>0</v>
      </c>
      <c r="Q129" s="13"/>
      <c r="R129" s="13">
        <v>157</v>
      </c>
      <c r="S129" s="13">
        <v>304</v>
      </c>
      <c r="T129" s="13">
        <v>-147</v>
      </c>
    </row>
    <row r="130" spans="1:20" x14ac:dyDescent="0.25">
      <c r="A130" s="19" t="s">
        <v>27</v>
      </c>
      <c r="B130" s="8">
        <v>39</v>
      </c>
      <c r="C130" s="8">
        <v>29</v>
      </c>
      <c r="D130" s="8">
        <v>10</v>
      </c>
      <c r="E130" s="8"/>
      <c r="F130" s="8">
        <v>23</v>
      </c>
      <c r="G130" s="8">
        <v>288</v>
      </c>
      <c r="H130" s="8">
        <v>-265</v>
      </c>
      <c r="I130" s="8"/>
      <c r="J130" s="8">
        <v>353</v>
      </c>
      <c r="K130" s="8">
        <v>526</v>
      </c>
      <c r="L130" s="8">
        <v>-173</v>
      </c>
      <c r="M130" s="8"/>
      <c r="N130" s="8">
        <v>9</v>
      </c>
      <c r="O130" s="8">
        <v>3</v>
      </c>
      <c r="P130" s="8">
        <v>6</v>
      </c>
      <c r="Q130" s="8"/>
      <c r="R130" s="8">
        <v>424</v>
      </c>
      <c r="S130" s="8">
        <v>846</v>
      </c>
      <c r="T130" s="8">
        <v>-422</v>
      </c>
    </row>
    <row r="131" spans="1:20" x14ac:dyDescent="0.25">
      <c r="A131" s="48" t="s">
        <v>190</v>
      </c>
      <c r="B131" s="8">
        <v>1538</v>
      </c>
      <c r="C131" s="8">
        <v>1838</v>
      </c>
      <c r="D131" s="8">
        <v>-300</v>
      </c>
      <c r="E131" s="8"/>
      <c r="F131" s="8">
        <v>1555</v>
      </c>
      <c r="G131" s="8">
        <v>7260</v>
      </c>
      <c r="H131" s="8">
        <v>-5705</v>
      </c>
      <c r="I131" s="8"/>
      <c r="J131" s="8">
        <v>13017</v>
      </c>
      <c r="K131" s="8">
        <v>17739</v>
      </c>
      <c r="L131" s="8">
        <v>-4722</v>
      </c>
      <c r="M131" s="8"/>
      <c r="N131" s="8">
        <v>176</v>
      </c>
      <c r="O131" s="8">
        <v>169</v>
      </c>
      <c r="P131" s="8">
        <v>7</v>
      </c>
      <c r="Q131" s="8"/>
      <c r="R131" s="8">
        <v>16286</v>
      </c>
      <c r="S131" s="8">
        <v>27006</v>
      </c>
      <c r="T131" s="8">
        <v>-10720</v>
      </c>
    </row>
    <row r="132" spans="1:20" x14ac:dyDescent="0.25">
      <c r="A132" t="s">
        <v>80</v>
      </c>
      <c r="D132" s="14"/>
      <c r="E132" s="14"/>
      <c r="H132" s="14"/>
      <c r="I132" s="14"/>
      <c r="L132" s="14"/>
      <c r="M132" s="14"/>
      <c r="P132" s="14"/>
      <c r="Q132" s="14"/>
      <c r="T132" s="14"/>
    </row>
    <row r="133" spans="1:20" x14ac:dyDescent="0.25">
      <c r="A133" t="s">
        <v>79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9"/>
  <sheetViews>
    <sheetView zoomScaleNormal="100" workbookViewId="0">
      <selection activeCell="A31" sqref="A31"/>
    </sheetView>
  </sheetViews>
  <sheetFormatPr defaultRowHeight="15" x14ac:dyDescent="0.25"/>
  <cols>
    <col min="1" max="1" width="40.28515625" bestFit="1" customWidth="1"/>
    <col min="5" max="5" width="0.7109375" customWidth="1"/>
    <col min="9" max="9" width="0.7109375" customWidth="1"/>
    <col min="13" max="13" width="0.7109375" customWidth="1"/>
    <col min="16" max="16" width="8.85546875" customWidth="1"/>
    <col min="17" max="17" width="0.7109375" customWidth="1"/>
    <col min="18" max="19" width="10.28515625" bestFit="1" customWidth="1"/>
    <col min="20" max="20" width="9.28515625" bestFit="1" customWidth="1"/>
  </cols>
  <sheetData>
    <row r="1" spans="1:20" ht="14.45" x14ac:dyDescent="0.3">
      <c r="A1" s="41" t="s">
        <v>35</v>
      </c>
    </row>
    <row r="2" spans="1:20" ht="14.45" x14ac:dyDescent="0.3">
      <c r="A2" s="27" t="s">
        <v>189</v>
      </c>
    </row>
    <row r="3" spans="1:20" ht="14.45" x14ac:dyDescent="0.3">
      <c r="A3" s="2"/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</row>
    <row r="4" spans="1:20" ht="14.45" x14ac:dyDescent="0.3">
      <c r="A4" s="44"/>
      <c r="B4" s="49" t="s">
        <v>0</v>
      </c>
      <c r="C4" s="50"/>
      <c r="D4" s="51"/>
      <c r="E4" s="25"/>
      <c r="F4" s="49" t="s">
        <v>1</v>
      </c>
      <c r="G4" s="50"/>
      <c r="H4" s="51"/>
      <c r="I4" s="25"/>
      <c r="J4" s="49" t="s">
        <v>2</v>
      </c>
      <c r="K4" s="50"/>
      <c r="L4" s="51"/>
      <c r="M4" s="25"/>
      <c r="N4" s="49" t="s">
        <v>3</v>
      </c>
      <c r="O4" s="50"/>
      <c r="P4" s="51"/>
      <c r="Q4" s="25"/>
      <c r="R4" s="52" t="s">
        <v>4</v>
      </c>
      <c r="S4" s="53"/>
      <c r="T4" s="53"/>
    </row>
    <row r="5" spans="1:20" ht="27.6" x14ac:dyDescent="0.3">
      <c r="A5" s="46" t="s">
        <v>188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ht="14.45" x14ac:dyDescent="0.3">
      <c r="A6" t="s">
        <v>8</v>
      </c>
      <c r="B6" s="5">
        <v>74</v>
      </c>
      <c r="C6" s="5">
        <v>93</v>
      </c>
      <c r="D6" s="5">
        <v>-19</v>
      </c>
      <c r="E6" s="5"/>
      <c r="F6" s="5">
        <v>188</v>
      </c>
      <c r="G6" s="5">
        <v>960</v>
      </c>
      <c r="H6" s="5">
        <v>-772</v>
      </c>
      <c r="I6" s="5"/>
      <c r="J6" s="5">
        <v>1117</v>
      </c>
      <c r="K6" s="5">
        <v>1311</v>
      </c>
      <c r="L6" s="5">
        <v>-194</v>
      </c>
      <c r="M6" s="5"/>
      <c r="N6" s="5">
        <v>15</v>
      </c>
      <c r="O6" s="5">
        <v>15</v>
      </c>
      <c r="P6" s="5">
        <v>0</v>
      </c>
      <c r="Q6" s="5"/>
      <c r="R6" s="5">
        <v>1394</v>
      </c>
      <c r="S6" s="5">
        <v>2379</v>
      </c>
      <c r="T6" s="5">
        <v>-985</v>
      </c>
    </row>
    <row r="7" spans="1:20" ht="14.45" x14ac:dyDescent="0.3">
      <c r="A7" t="s">
        <v>9</v>
      </c>
      <c r="B7" s="5">
        <v>3</v>
      </c>
      <c r="C7" s="5">
        <v>3</v>
      </c>
      <c r="D7" s="5">
        <v>0</v>
      </c>
      <c r="E7" s="5"/>
      <c r="F7" s="5">
        <v>7</v>
      </c>
      <c r="G7" s="5">
        <v>35</v>
      </c>
      <c r="H7" s="5">
        <v>-28</v>
      </c>
      <c r="I7" s="5"/>
      <c r="J7" s="5">
        <v>43</v>
      </c>
      <c r="K7" s="5">
        <v>66</v>
      </c>
      <c r="L7" s="5">
        <v>-23</v>
      </c>
      <c r="M7" s="5"/>
      <c r="N7" s="5">
        <v>2</v>
      </c>
      <c r="O7" s="5">
        <v>2</v>
      </c>
      <c r="P7" s="5">
        <v>0</v>
      </c>
      <c r="Q7" s="5"/>
      <c r="R7" s="5">
        <v>55</v>
      </c>
      <c r="S7" s="5">
        <v>106</v>
      </c>
      <c r="T7" s="5">
        <v>-51</v>
      </c>
    </row>
    <row r="8" spans="1:20" ht="14.45" x14ac:dyDescent="0.3">
      <c r="A8" t="s">
        <v>10</v>
      </c>
      <c r="B8" s="5">
        <v>334</v>
      </c>
      <c r="C8" s="5">
        <v>366</v>
      </c>
      <c r="D8" s="5">
        <v>-32</v>
      </c>
      <c r="E8" s="5"/>
      <c r="F8" s="5">
        <v>375</v>
      </c>
      <c r="G8" s="5">
        <v>1210</v>
      </c>
      <c r="H8" s="5">
        <v>-835</v>
      </c>
      <c r="I8" s="5"/>
      <c r="J8" s="5">
        <v>2166</v>
      </c>
      <c r="K8" s="5">
        <v>2750</v>
      </c>
      <c r="L8" s="5">
        <v>-584</v>
      </c>
      <c r="M8" s="5"/>
      <c r="N8" s="5">
        <v>39</v>
      </c>
      <c r="O8" s="5">
        <v>25</v>
      </c>
      <c r="P8" s="5">
        <v>14</v>
      </c>
      <c r="Q8" s="5"/>
      <c r="R8" s="5">
        <v>2914</v>
      </c>
      <c r="S8" s="5">
        <v>4351</v>
      </c>
      <c r="T8" s="5">
        <v>-1437</v>
      </c>
    </row>
    <row r="9" spans="1:20" ht="14.45" x14ac:dyDescent="0.3">
      <c r="A9" t="s">
        <v>11</v>
      </c>
      <c r="B9" s="5">
        <v>19</v>
      </c>
      <c r="C9" s="5">
        <v>11</v>
      </c>
      <c r="D9" s="5">
        <v>8</v>
      </c>
      <c r="E9" s="5"/>
      <c r="F9" s="5">
        <v>49</v>
      </c>
      <c r="G9" s="5">
        <v>133</v>
      </c>
      <c r="H9" s="5">
        <v>-84</v>
      </c>
      <c r="I9" s="5"/>
      <c r="J9" s="5">
        <v>177</v>
      </c>
      <c r="K9" s="5">
        <v>262</v>
      </c>
      <c r="L9" s="5">
        <v>-85</v>
      </c>
      <c r="M9" s="5"/>
      <c r="N9" s="5">
        <v>3</v>
      </c>
      <c r="O9" s="5">
        <v>2</v>
      </c>
      <c r="P9" s="5">
        <v>1</v>
      </c>
      <c r="Q9" s="5"/>
      <c r="R9" s="5">
        <v>248</v>
      </c>
      <c r="S9" s="5">
        <v>408</v>
      </c>
      <c r="T9" s="5">
        <v>-160</v>
      </c>
    </row>
    <row r="10" spans="1:20" ht="14.45" x14ac:dyDescent="0.3">
      <c r="A10" t="s">
        <v>12</v>
      </c>
      <c r="B10" s="5">
        <v>81</v>
      </c>
      <c r="C10" s="5">
        <v>124</v>
      </c>
      <c r="D10" s="5">
        <v>-43</v>
      </c>
      <c r="E10" s="5"/>
      <c r="F10" s="5">
        <v>200</v>
      </c>
      <c r="G10" s="5">
        <v>772</v>
      </c>
      <c r="H10" s="5">
        <v>-572</v>
      </c>
      <c r="I10" s="5"/>
      <c r="J10" s="5">
        <v>1021</v>
      </c>
      <c r="K10" s="5">
        <v>1297</v>
      </c>
      <c r="L10" s="5">
        <v>-276</v>
      </c>
      <c r="M10" s="5"/>
      <c r="N10" s="5">
        <v>6</v>
      </c>
      <c r="O10" s="5">
        <v>6</v>
      </c>
      <c r="P10" s="5">
        <v>0</v>
      </c>
      <c r="Q10" s="5"/>
      <c r="R10" s="5">
        <v>1308</v>
      </c>
      <c r="S10" s="5">
        <v>2199</v>
      </c>
      <c r="T10" s="5">
        <v>-891</v>
      </c>
    </row>
    <row r="11" spans="1:20" ht="14.45" x14ac:dyDescent="0.3">
      <c r="A11" t="s">
        <v>13</v>
      </c>
      <c r="B11" s="5">
        <v>28</v>
      </c>
      <c r="C11" s="5">
        <v>28</v>
      </c>
      <c r="D11" s="5">
        <v>0</v>
      </c>
      <c r="E11" s="5"/>
      <c r="F11" s="5">
        <v>50</v>
      </c>
      <c r="G11" s="5">
        <v>157</v>
      </c>
      <c r="H11" s="5">
        <v>-107</v>
      </c>
      <c r="I11" s="5"/>
      <c r="J11" s="5">
        <v>283</v>
      </c>
      <c r="K11" s="5">
        <v>443</v>
      </c>
      <c r="L11" s="5">
        <v>-160</v>
      </c>
      <c r="M11" s="5"/>
      <c r="N11" s="5">
        <v>13</v>
      </c>
      <c r="O11" s="5">
        <v>1</v>
      </c>
      <c r="P11" s="5">
        <v>12</v>
      </c>
      <c r="Q11" s="5"/>
      <c r="R11" s="5">
        <v>374</v>
      </c>
      <c r="S11" s="5">
        <v>629</v>
      </c>
      <c r="T11" s="5">
        <v>-255</v>
      </c>
    </row>
    <row r="12" spans="1:20" ht="14.45" x14ac:dyDescent="0.3">
      <c r="A12" t="s">
        <v>14</v>
      </c>
      <c r="B12" s="5">
        <v>27</v>
      </c>
      <c r="C12" s="5">
        <v>35</v>
      </c>
      <c r="D12" s="5">
        <v>-8</v>
      </c>
      <c r="E12" s="5"/>
      <c r="F12" s="5">
        <v>76</v>
      </c>
      <c r="G12" s="5">
        <v>311</v>
      </c>
      <c r="H12" s="5">
        <v>-235</v>
      </c>
      <c r="I12" s="5"/>
      <c r="J12" s="5">
        <v>455</v>
      </c>
      <c r="K12" s="5">
        <v>583</v>
      </c>
      <c r="L12" s="5">
        <v>-128</v>
      </c>
      <c r="M12" s="5"/>
      <c r="N12" s="5">
        <v>2</v>
      </c>
      <c r="O12" s="5">
        <v>9</v>
      </c>
      <c r="P12" s="5">
        <v>-7</v>
      </c>
      <c r="Q12" s="5"/>
      <c r="R12" s="5">
        <v>560</v>
      </c>
      <c r="S12" s="5">
        <v>938</v>
      </c>
      <c r="T12" s="5">
        <v>-378</v>
      </c>
    </row>
    <row r="13" spans="1:20" ht="14.45" x14ac:dyDescent="0.3">
      <c r="A13" t="s">
        <v>15</v>
      </c>
      <c r="B13" s="5">
        <v>173</v>
      </c>
      <c r="C13" s="5">
        <v>167</v>
      </c>
      <c r="D13" s="5">
        <v>6</v>
      </c>
      <c r="E13" s="5"/>
      <c r="F13" s="5">
        <v>196</v>
      </c>
      <c r="G13" s="5">
        <v>713</v>
      </c>
      <c r="H13" s="5">
        <v>-517</v>
      </c>
      <c r="I13" s="5"/>
      <c r="J13" s="5">
        <v>999</v>
      </c>
      <c r="K13" s="5">
        <v>1307</v>
      </c>
      <c r="L13" s="5">
        <v>-308</v>
      </c>
      <c r="M13" s="5"/>
      <c r="N13" s="5">
        <v>8</v>
      </c>
      <c r="O13" s="5">
        <v>10</v>
      </c>
      <c r="P13" s="5">
        <v>-2</v>
      </c>
      <c r="Q13" s="5"/>
      <c r="R13" s="5">
        <v>1376</v>
      </c>
      <c r="S13" s="5">
        <v>2197</v>
      </c>
      <c r="T13" s="5">
        <v>-821</v>
      </c>
    </row>
    <row r="14" spans="1:20" ht="14.45" x14ac:dyDescent="0.3">
      <c r="A14" t="s">
        <v>16</v>
      </c>
      <c r="B14" s="5">
        <v>141</v>
      </c>
      <c r="C14" s="5">
        <v>128</v>
      </c>
      <c r="D14" s="5">
        <v>13</v>
      </c>
      <c r="E14" s="5"/>
      <c r="F14" s="5">
        <v>134</v>
      </c>
      <c r="G14" s="5">
        <v>519</v>
      </c>
      <c r="H14" s="5">
        <v>-385</v>
      </c>
      <c r="I14" s="5"/>
      <c r="J14" s="5">
        <v>647</v>
      </c>
      <c r="K14" s="5">
        <v>989</v>
      </c>
      <c r="L14" s="5">
        <v>-342</v>
      </c>
      <c r="M14" s="5"/>
      <c r="N14" s="5">
        <v>13</v>
      </c>
      <c r="O14" s="5">
        <v>21</v>
      </c>
      <c r="P14" s="5">
        <v>-8</v>
      </c>
      <c r="Q14" s="5"/>
      <c r="R14" s="5">
        <v>935</v>
      </c>
      <c r="S14" s="5">
        <v>1657</v>
      </c>
      <c r="T14" s="5">
        <v>-722</v>
      </c>
    </row>
    <row r="15" spans="1:20" ht="14.45" x14ac:dyDescent="0.3">
      <c r="A15" t="s">
        <v>17</v>
      </c>
      <c r="B15" s="5">
        <v>28</v>
      </c>
      <c r="C15" s="5">
        <v>29</v>
      </c>
      <c r="D15" s="5">
        <v>-1</v>
      </c>
      <c r="E15" s="5"/>
      <c r="F15" s="5">
        <v>26</v>
      </c>
      <c r="G15" s="5">
        <v>101</v>
      </c>
      <c r="H15" s="5">
        <v>-75</v>
      </c>
      <c r="I15" s="5"/>
      <c r="J15" s="5">
        <v>141</v>
      </c>
      <c r="K15" s="5">
        <v>221</v>
      </c>
      <c r="L15" s="5">
        <v>-80</v>
      </c>
      <c r="M15" s="5"/>
      <c r="N15" s="5">
        <v>1</v>
      </c>
      <c r="O15" s="5">
        <v>2</v>
      </c>
      <c r="P15" s="5">
        <v>-1</v>
      </c>
      <c r="Q15" s="5"/>
      <c r="R15" s="5">
        <v>196</v>
      </c>
      <c r="S15" s="5">
        <v>353</v>
      </c>
      <c r="T15" s="5">
        <v>-157</v>
      </c>
    </row>
    <row r="16" spans="1:20" ht="14.45" x14ac:dyDescent="0.3">
      <c r="A16" t="s">
        <v>18</v>
      </c>
      <c r="B16" s="5">
        <v>45</v>
      </c>
      <c r="C16" s="5">
        <v>45</v>
      </c>
      <c r="D16" s="5">
        <v>0</v>
      </c>
      <c r="E16" s="5"/>
      <c r="F16" s="5">
        <v>38</v>
      </c>
      <c r="G16" s="5">
        <v>204</v>
      </c>
      <c r="H16" s="5">
        <v>-166</v>
      </c>
      <c r="I16" s="5"/>
      <c r="J16" s="5">
        <v>301</v>
      </c>
      <c r="K16" s="5">
        <v>464</v>
      </c>
      <c r="L16" s="5">
        <v>-163</v>
      </c>
      <c r="M16" s="5"/>
      <c r="N16" s="5">
        <v>6</v>
      </c>
      <c r="O16" s="5">
        <v>10</v>
      </c>
      <c r="P16" s="5">
        <v>-4</v>
      </c>
      <c r="Q16" s="5"/>
      <c r="R16" s="5">
        <v>390</v>
      </c>
      <c r="S16" s="5">
        <v>723</v>
      </c>
      <c r="T16" s="5">
        <v>-333</v>
      </c>
    </row>
    <row r="17" spans="1:23" ht="14.45" x14ac:dyDescent="0.3">
      <c r="A17" t="s">
        <v>19</v>
      </c>
      <c r="B17" s="5">
        <v>164</v>
      </c>
      <c r="C17" s="5">
        <v>372</v>
      </c>
      <c r="D17" s="5">
        <v>-208</v>
      </c>
      <c r="E17" s="5"/>
      <c r="F17" s="5">
        <v>44</v>
      </c>
      <c r="G17" s="5">
        <v>503</v>
      </c>
      <c r="H17" s="5">
        <v>-459</v>
      </c>
      <c r="I17" s="5"/>
      <c r="J17" s="5">
        <v>977</v>
      </c>
      <c r="K17" s="5">
        <v>1491</v>
      </c>
      <c r="L17" s="5">
        <v>-514</v>
      </c>
      <c r="M17" s="5"/>
      <c r="N17" s="5">
        <v>12</v>
      </c>
      <c r="O17" s="5">
        <v>28</v>
      </c>
      <c r="P17" s="5">
        <v>-16</v>
      </c>
      <c r="Q17" s="5"/>
      <c r="R17" s="5">
        <v>1197</v>
      </c>
      <c r="S17" s="5">
        <v>2394</v>
      </c>
      <c r="T17" s="5">
        <v>-1197</v>
      </c>
    </row>
    <row r="18" spans="1:23" ht="14.45" x14ac:dyDescent="0.3">
      <c r="A18" t="s">
        <v>20</v>
      </c>
      <c r="B18" s="5">
        <v>59</v>
      </c>
      <c r="C18" s="5">
        <v>45</v>
      </c>
      <c r="D18" s="5">
        <v>14</v>
      </c>
      <c r="E18" s="5"/>
      <c r="F18" s="5">
        <v>36</v>
      </c>
      <c r="G18" s="5">
        <v>189</v>
      </c>
      <c r="H18" s="5">
        <v>-153</v>
      </c>
      <c r="I18" s="5"/>
      <c r="J18" s="5">
        <v>306</v>
      </c>
      <c r="K18" s="5">
        <v>479</v>
      </c>
      <c r="L18" s="5">
        <v>-173</v>
      </c>
      <c r="M18" s="5"/>
      <c r="N18" s="5">
        <v>3</v>
      </c>
      <c r="O18" s="5">
        <v>2</v>
      </c>
      <c r="P18" s="5">
        <v>1</v>
      </c>
      <c r="Q18" s="5"/>
      <c r="R18" s="5">
        <v>404</v>
      </c>
      <c r="S18" s="5">
        <v>715</v>
      </c>
      <c r="T18" s="5">
        <v>-311</v>
      </c>
    </row>
    <row r="19" spans="1:23" ht="14.45" x14ac:dyDescent="0.3">
      <c r="A19" t="s">
        <v>21</v>
      </c>
      <c r="B19" s="5">
        <v>11</v>
      </c>
      <c r="C19" s="5">
        <v>5</v>
      </c>
      <c r="D19" s="5">
        <v>6</v>
      </c>
      <c r="E19" s="5"/>
      <c r="F19" s="5">
        <v>1</v>
      </c>
      <c r="G19" s="5">
        <v>24</v>
      </c>
      <c r="H19" s="5">
        <v>-23</v>
      </c>
      <c r="I19" s="5"/>
      <c r="J19" s="5">
        <v>71</v>
      </c>
      <c r="K19" s="5">
        <v>138</v>
      </c>
      <c r="L19" s="5">
        <v>-67</v>
      </c>
      <c r="M19" s="5"/>
      <c r="N19" s="5">
        <v>0</v>
      </c>
      <c r="O19" s="5">
        <v>1</v>
      </c>
      <c r="P19" s="5">
        <v>-1</v>
      </c>
      <c r="Q19" s="5"/>
      <c r="R19" s="5">
        <v>83</v>
      </c>
      <c r="S19" s="5">
        <v>168</v>
      </c>
      <c r="T19" s="5">
        <v>-85</v>
      </c>
    </row>
    <row r="20" spans="1:23" ht="14.45" x14ac:dyDescent="0.3">
      <c r="A20" t="s">
        <v>22</v>
      </c>
      <c r="B20" s="5">
        <v>120</v>
      </c>
      <c r="C20" s="5">
        <v>194</v>
      </c>
      <c r="D20" s="5">
        <v>-74</v>
      </c>
      <c r="E20" s="5"/>
      <c r="F20" s="5">
        <v>23</v>
      </c>
      <c r="G20" s="5">
        <v>588</v>
      </c>
      <c r="H20" s="5">
        <v>-565</v>
      </c>
      <c r="I20" s="5"/>
      <c r="J20" s="5">
        <v>1517</v>
      </c>
      <c r="K20" s="5">
        <v>1695</v>
      </c>
      <c r="L20" s="5">
        <v>-178</v>
      </c>
      <c r="M20" s="5"/>
      <c r="N20" s="5">
        <v>15</v>
      </c>
      <c r="O20" s="5">
        <v>10</v>
      </c>
      <c r="P20" s="5">
        <v>5</v>
      </c>
      <c r="Q20" s="5"/>
      <c r="R20" s="5">
        <v>1675</v>
      </c>
      <c r="S20" s="5">
        <v>2487</v>
      </c>
      <c r="T20" s="5">
        <v>-812</v>
      </c>
    </row>
    <row r="21" spans="1:23" ht="14.45" x14ac:dyDescent="0.3">
      <c r="A21" t="s">
        <v>23</v>
      </c>
      <c r="B21" s="5">
        <v>88</v>
      </c>
      <c r="C21" s="5">
        <v>76</v>
      </c>
      <c r="D21" s="5">
        <v>12</v>
      </c>
      <c r="E21" s="5"/>
      <c r="F21" s="5">
        <v>32</v>
      </c>
      <c r="G21" s="5">
        <v>236</v>
      </c>
      <c r="H21" s="5">
        <v>-204</v>
      </c>
      <c r="I21" s="5"/>
      <c r="J21" s="5">
        <v>945</v>
      </c>
      <c r="K21" s="5">
        <v>1336</v>
      </c>
      <c r="L21" s="5">
        <v>-391</v>
      </c>
      <c r="M21" s="5"/>
      <c r="N21" s="5">
        <v>6</v>
      </c>
      <c r="O21" s="5">
        <v>7</v>
      </c>
      <c r="P21" s="5">
        <v>-1</v>
      </c>
      <c r="Q21" s="5"/>
      <c r="R21" s="5">
        <v>1071</v>
      </c>
      <c r="S21" s="5">
        <v>1655</v>
      </c>
      <c r="T21" s="5">
        <v>-584</v>
      </c>
    </row>
    <row r="22" spans="1:23" ht="14.45" x14ac:dyDescent="0.3">
      <c r="A22" t="s">
        <v>24</v>
      </c>
      <c r="B22" s="5">
        <v>11</v>
      </c>
      <c r="C22" s="5">
        <v>12</v>
      </c>
      <c r="D22" s="5">
        <v>-1</v>
      </c>
      <c r="E22" s="5"/>
      <c r="F22" s="5">
        <v>11</v>
      </c>
      <c r="G22" s="5">
        <v>39</v>
      </c>
      <c r="H22" s="5">
        <v>-28</v>
      </c>
      <c r="I22" s="5"/>
      <c r="J22" s="5">
        <v>115</v>
      </c>
      <c r="K22" s="5">
        <v>200</v>
      </c>
      <c r="L22" s="5">
        <v>-85</v>
      </c>
      <c r="M22" s="5"/>
      <c r="N22" s="5">
        <v>8</v>
      </c>
      <c r="O22" s="5">
        <v>6</v>
      </c>
      <c r="P22" s="5">
        <v>2</v>
      </c>
      <c r="Q22" s="5"/>
      <c r="R22" s="5">
        <v>128</v>
      </c>
      <c r="S22" s="5">
        <v>229</v>
      </c>
      <c r="T22" s="5">
        <v>-101</v>
      </c>
    </row>
    <row r="23" spans="1:23" ht="14.45" x14ac:dyDescent="0.3">
      <c r="A23" t="s">
        <v>25</v>
      </c>
      <c r="B23" s="5">
        <v>41</v>
      </c>
      <c r="C23" s="5">
        <v>18</v>
      </c>
      <c r="D23" s="5">
        <v>23</v>
      </c>
      <c r="E23" s="5"/>
      <c r="F23" s="5">
        <v>16</v>
      </c>
      <c r="G23" s="5">
        <v>85</v>
      </c>
      <c r="H23" s="5">
        <v>-69</v>
      </c>
      <c r="I23" s="5"/>
      <c r="J23" s="5">
        <v>648</v>
      </c>
      <c r="K23" s="5">
        <v>747</v>
      </c>
      <c r="L23" s="5">
        <v>-99</v>
      </c>
      <c r="M23" s="5"/>
      <c r="N23" s="5">
        <v>4</v>
      </c>
      <c r="O23" s="5">
        <v>2</v>
      </c>
      <c r="P23" s="5">
        <v>2</v>
      </c>
      <c r="Q23" s="5"/>
      <c r="R23" s="5">
        <v>709</v>
      </c>
      <c r="S23" s="5">
        <v>852</v>
      </c>
      <c r="T23" s="5">
        <v>-143</v>
      </c>
    </row>
    <row r="24" spans="1:23" ht="14.45" x14ac:dyDescent="0.3">
      <c r="A24" t="s">
        <v>26</v>
      </c>
      <c r="B24" s="5">
        <v>57</v>
      </c>
      <c r="C24" s="5">
        <v>63</v>
      </c>
      <c r="D24" s="5">
        <v>-6</v>
      </c>
      <c r="E24" s="5"/>
      <c r="F24" s="5">
        <v>30</v>
      </c>
      <c r="G24" s="5">
        <v>201</v>
      </c>
      <c r="H24" s="5">
        <v>-171</v>
      </c>
      <c r="I24" s="5"/>
      <c r="J24" s="5">
        <v>744</v>
      </c>
      <c r="K24" s="5">
        <v>1446</v>
      </c>
      <c r="L24" s="5">
        <v>-702</v>
      </c>
      <c r="M24" s="5"/>
      <c r="N24" s="5">
        <v>14</v>
      </c>
      <c r="O24" s="5">
        <v>10</v>
      </c>
      <c r="P24" s="5">
        <v>4</v>
      </c>
      <c r="Q24" s="5"/>
      <c r="R24" s="5">
        <v>845</v>
      </c>
      <c r="S24" s="5">
        <v>1720</v>
      </c>
      <c r="T24" s="5">
        <v>-875</v>
      </c>
    </row>
    <row r="25" spans="1:23" ht="14.45" x14ac:dyDescent="0.3">
      <c r="A25" t="s">
        <v>27</v>
      </c>
      <c r="B25" s="5">
        <v>39</v>
      </c>
      <c r="C25" s="5">
        <v>29</v>
      </c>
      <c r="D25" s="5">
        <v>10</v>
      </c>
      <c r="E25" s="5"/>
      <c r="F25" s="5">
        <v>23</v>
      </c>
      <c r="G25" s="5">
        <v>288</v>
      </c>
      <c r="H25" s="5">
        <v>-265</v>
      </c>
      <c r="I25" s="5"/>
      <c r="J25" s="5">
        <v>353</v>
      </c>
      <c r="K25" s="5">
        <v>526</v>
      </c>
      <c r="L25" s="5">
        <v>-173</v>
      </c>
      <c r="M25" s="5"/>
      <c r="N25" s="5">
        <v>9</v>
      </c>
      <c r="O25" s="5">
        <v>3</v>
      </c>
      <c r="P25" s="5">
        <v>6</v>
      </c>
      <c r="Q25" s="5"/>
      <c r="R25" s="5">
        <v>424</v>
      </c>
      <c r="S25" s="5">
        <v>846</v>
      </c>
      <c r="T25" s="5">
        <v>-422</v>
      </c>
    </row>
    <row r="26" spans="1:23" ht="3" customHeigh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3" ht="14.45" x14ac:dyDescent="0.3">
      <c r="A27" t="s">
        <v>36</v>
      </c>
      <c r="B27" s="5">
        <f>+B6+B7+B8+B12</f>
        <v>438</v>
      </c>
      <c r="C27" s="5">
        <f t="shared" ref="C27:T27" si="0">+C6+C7+C8+C12</f>
        <v>497</v>
      </c>
      <c r="D27" s="5">
        <f t="shared" si="0"/>
        <v>-59</v>
      </c>
      <c r="E27" s="5"/>
      <c r="F27" s="5">
        <f t="shared" si="0"/>
        <v>646</v>
      </c>
      <c r="G27" s="5">
        <f t="shared" si="0"/>
        <v>2516</v>
      </c>
      <c r="H27" s="5">
        <f t="shared" si="0"/>
        <v>-1870</v>
      </c>
      <c r="I27" s="5"/>
      <c r="J27" s="5">
        <f t="shared" si="0"/>
        <v>3781</v>
      </c>
      <c r="K27" s="5">
        <f t="shared" si="0"/>
        <v>4710</v>
      </c>
      <c r="L27" s="5">
        <f t="shared" si="0"/>
        <v>-929</v>
      </c>
      <c r="M27" s="5"/>
      <c r="N27" s="5">
        <f t="shared" si="0"/>
        <v>58</v>
      </c>
      <c r="O27" s="5">
        <f t="shared" si="0"/>
        <v>51</v>
      </c>
      <c r="P27" s="5">
        <f t="shared" si="0"/>
        <v>7</v>
      </c>
      <c r="Q27" s="5"/>
      <c r="R27" s="5">
        <f t="shared" si="0"/>
        <v>4923</v>
      </c>
      <c r="S27" s="5">
        <f t="shared" si="0"/>
        <v>7774</v>
      </c>
      <c r="T27" s="5">
        <f t="shared" si="0"/>
        <v>-2851</v>
      </c>
    </row>
    <row r="28" spans="1:23" ht="14.45" x14ac:dyDescent="0.3">
      <c r="A28" t="s">
        <v>37</v>
      </c>
      <c r="B28" s="5">
        <f>+B9+B10+B11+B13</f>
        <v>301</v>
      </c>
      <c r="C28" s="5">
        <f t="shared" ref="C28:T28" si="1">+C9+C10+C11+C13</f>
        <v>330</v>
      </c>
      <c r="D28" s="5">
        <f t="shared" si="1"/>
        <v>-29</v>
      </c>
      <c r="E28" s="5"/>
      <c r="F28" s="5">
        <f t="shared" si="1"/>
        <v>495</v>
      </c>
      <c r="G28" s="5">
        <f t="shared" si="1"/>
        <v>1775</v>
      </c>
      <c r="H28" s="5">
        <f t="shared" si="1"/>
        <v>-1280</v>
      </c>
      <c r="I28" s="5"/>
      <c r="J28" s="5">
        <f t="shared" si="1"/>
        <v>2480</v>
      </c>
      <c r="K28" s="5">
        <f t="shared" si="1"/>
        <v>3309</v>
      </c>
      <c r="L28" s="5">
        <f t="shared" si="1"/>
        <v>-829</v>
      </c>
      <c r="M28" s="5"/>
      <c r="N28" s="5">
        <f t="shared" si="1"/>
        <v>30</v>
      </c>
      <c r="O28" s="5">
        <f t="shared" si="1"/>
        <v>19</v>
      </c>
      <c r="P28" s="5">
        <f t="shared" si="1"/>
        <v>11</v>
      </c>
      <c r="Q28" s="5"/>
      <c r="R28" s="5">
        <f t="shared" si="1"/>
        <v>3306</v>
      </c>
      <c r="S28" s="5">
        <f t="shared" si="1"/>
        <v>5433</v>
      </c>
      <c r="T28" s="5">
        <f t="shared" si="1"/>
        <v>-2127</v>
      </c>
    </row>
    <row r="29" spans="1:23" ht="14.45" x14ac:dyDescent="0.3">
      <c r="A29" t="s">
        <v>28</v>
      </c>
      <c r="B29" s="5">
        <f>+B14+B15+B16+B17</f>
        <v>378</v>
      </c>
      <c r="C29" s="5">
        <f t="shared" ref="C29:T29" si="2">+C14+C15+C16+C17</f>
        <v>574</v>
      </c>
      <c r="D29" s="5">
        <f t="shared" si="2"/>
        <v>-196</v>
      </c>
      <c r="E29" s="5"/>
      <c r="F29" s="5">
        <f t="shared" si="2"/>
        <v>242</v>
      </c>
      <c r="G29" s="5">
        <f t="shared" si="2"/>
        <v>1327</v>
      </c>
      <c r="H29" s="5">
        <f t="shared" si="2"/>
        <v>-1085</v>
      </c>
      <c r="I29" s="5"/>
      <c r="J29" s="5">
        <f t="shared" si="2"/>
        <v>2066</v>
      </c>
      <c r="K29" s="5">
        <f t="shared" si="2"/>
        <v>3165</v>
      </c>
      <c r="L29" s="5">
        <f t="shared" si="2"/>
        <v>-1099</v>
      </c>
      <c r="M29" s="5"/>
      <c r="N29" s="5">
        <f t="shared" si="2"/>
        <v>32</v>
      </c>
      <c r="O29" s="5">
        <f t="shared" si="2"/>
        <v>61</v>
      </c>
      <c r="P29" s="5">
        <f t="shared" si="2"/>
        <v>-29</v>
      </c>
      <c r="Q29" s="5"/>
      <c r="R29" s="5">
        <f t="shared" si="2"/>
        <v>2718</v>
      </c>
      <c r="S29" s="5">
        <f t="shared" si="2"/>
        <v>5127</v>
      </c>
      <c r="T29" s="5">
        <f t="shared" si="2"/>
        <v>-2409</v>
      </c>
    </row>
    <row r="30" spans="1:23" ht="14.45" x14ac:dyDescent="0.3">
      <c r="A30" t="s">
        <v>29</v>
      </c>
      <c r="B30" s="5">
        <f>+B18+B19+B20+B21+B22+B23+B24+B25</f>
        <v>426</v>
      </c>
      <c r="C30" s="5">
        <f t="shared" ref="C30:T30" si="3">+C18+C19+C20+C21+C22+C23+C24+C25</f>
        <v>442</v>
      </c>
      <c r="D30" s="5">
        <f t="shared" si="3"/>
        <v>-16</v>
      </c>
      <c r="E30" s="5"/>
      <c r="F30" s="5">
        <f t="shared" si="3"/>
        <v>172</v>
      </c>
      <c r="G30" s="5">
        <f t="shared" si="3"/>
        <v>1650</v>
      </c>
      <c r="H30" s="5">
        <f t="shared" si="3"/>
        <v>-1478</v>
      </c>
      <c r="I30" s="5"/>
      <c r="J30" s="5">
        <f t="shared" si="3"/>
        <v>4699</v>
      </c>
      <c r="K30" s="5">
        <f t="shared" si="3"/>
        <v>6567</v>
      </c>
      <c r="L30" s="5">
        <f t="shared" si="3"/>
        <v>-1868</v>
      </c>
      <c r="M30" s="5"/>
      <c r="N30" s="5">
        <f t="shared" si="3"/>
        <v>59</v>
      </c>
      <c r="O30" s="5">
        <f t="shared" si="3"/>
        <v>41</v>
      </c>
      <c r="P30" s="5">
        <f t="shared" si="3"/>
        <v>18</v>
      </c>
      <c r="Q30" s="5"/>
      <c r="R30" s="5">
        <f t="shared" si="3"/>
        <v>5339</v>
      </c>
      <c r="S30" s="5">
        <f t="shared" si="3"/>
        <v>8672</v>
      </c>
      <c r="T30" s="5">
        <f t="shared" si="3"/>
        <v>-3333</v>
      </c>
    </row>
    <row r="31" spans="1:23" ht="14.45" x14ac:dyDescent="0.3">
      <c r="A31" s="48" t="s">
        <v>190</v>
      </c>
      <c r="B31" s="8">
        <v>1543</v>
      </c>
      <c r="C31" s="8">
        <v>1843</v>
      </c>
      <c r="D31" s="8">
        <v>-300</v>
      </c>
      <c r="E31" s="8"/>
      <c r="F31" s="8">
        <v>1555</v>
      </c>
      <c r="G31" s="8">
        <v>7268</v>
      </c>
      <c r="H31" s="8">
        <v>-5713</v>
      </c>
      <c r="I31" s="8"/>
      <c r="J31" s="8">
        <v>13026</v>
      </c>
      <c r="K31" s="8">
        <v>17751</v>
      </c>
      <c r="L31" s="8">
        <v>-4725</v>
      </c>
      <c r="M31" s="8"/>
      <c r="N31" s="8">
        <v>179</v>
      </c>
      <c r="O31" s="8">
        <v>172</v>
      </c>
      <c r="P31" s="8">
        <v>7</v>
      </c>
      <c r="Q31" s="8"/>
      <c r="R31" s="8">
        <v>16286</v>
      </c>
      <c r="S31" s="8">
        <v>27006</v>
      </c>
      <c r="T31" s="8">
        <v>-10720</v>
      </c>
      <c r="U31" s="9"/>
      <c r="V31" s="9"/>
      <c r="W31" s="9"/>
    </row>
    <row r="32" spans="1:23" ht="14.45" x14ac:dyDescent="0.3">
      <c r="A32" t="s">
        <v>80</v>
      </c>
      <c r="B32" s="9"/>
    </row>
    <row r="33" spans="1:22" ht="14.45" x14ac:dyDescent="0.3">
      <c r="A33" t="s">
        <v>79</v>
      </c>
      <c r="R33" s="15"/>
      <c r="S33" s="15"/>
      <c r="T33" s="15"/>
      <c r="U33" s="16"/>
      <c r="V33" s="16"/>
    </row>
    <row r="36" spans="1:22" ht="14.45" x14ac:dyDescent="0.3">
      <c r="R36" s="7"/>
      <c r="S36" s="7"/>
      <c r="T36" s="7"/>
    </row>
    <row r="59" spans="1:1" x14ac:dyDescent="0.25">
      <c r="A59" s="6"/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workbookViewId="0">
      <selection activeCell="A131" sqref="A131"/>
    </sheetView>
  </sheetViews>
  <sheetFormatPr defaultRowHeight="15" x14ac:dyDescent="0.25"/>
  <cols>
    <col min="1" max="1" width="42.28515625" bestFit="1" customWidth="1"/>
    <col min="4" max="4" width="12" customWidth="1"/>
    <col min="5" max="5" width="0.5703125" customWidth="1"/>
    <col min="9" max="9" width="0.28515625" customWidth="1"/>
    <col min="12" max="12" width="8.85546875" customWidth="1"/>
    <col min="13" max="13" width="0.5703125" customWidth="1"/>
    <col min="17" max="17" width="0.5703125" customWidth="1"/>
  </cols>
  <sheetData>
    <row r="1" spans="1:20" x14ac:dyDescent="0.25">
      <c r="A1" s="41" t="s">
        <v>46</v>
      </c>
    </row>
    <row r="2" spans="1:20" ht="14.45" x14ac:dyDescent="0.3">
      <c r="A2" s="27" t="s">
        <v>78</v>
      </c>
    </row>
    <row r="3" spans="1:20" ht="14.45" x14ac:dyDescent="0.3">
      <c r="A3" s="27"/>
    </row>
    <row r="4" spans="1:20" s="30" customFormat="1" ht="15.6" customHeight="1" x14ac:dyDescent="0.3">
      <c r="A4" s="3"/>
      <c r="B4" s="49" t="s">
        <v>0</v>
      </c>
      <c r="C4" s="50"/>
      <c r="D4" s="50"/>
      <c r="E4" s="26"/>
      <c r="F4" s="49" t="s">
        <v>1</v>
      </c>
      <c r="G4" s="50"/>
      <c r="H4" s="50"/>
      <c r="I4" s="26"/>
      <c r="J4" s="49" t="s">
        <v>2</v>
      </c>
      <c r="K4" s="50"/>
      <c r="L4" s="50"/>
      <c r="M4" s="26"/>
      <c r="N4" s="49" t="s">
        <v>3</v>
      </c>
      <c r="O4" s="50"/>
      <c r="P4" s="50"/>
      <c r="Q4" s="26"/>
      <c r="R4" s="54" t="s">
        <v>4</v>
      </c>
      <c r="S4" s="54"/>
      <c r="T4" s="54"/>
    </row>
    <row r="5" spans="1:20" s="31" customFormat="1" ht="27.6" x14ac:dyDescent="0.3">
      <c r="A5" s="45" t="s">
        <v>42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ht="14.45" x14ac:dyDescent="0.3">
      <c r="A6" s="21" t="s">
        <v>81</v>
      </c>
      <c r="B6" s="10">
        <v>5</v>
      </c>
      <c r="C6" s="10">
        <v>1</v>
      </c>
      <c r="D6" s="10">
        <f>+B6-C6</f>
        <v>4</v>
      </c>
      <c r="E6" s="10"/>
      <c r="F6" s="10">
        <v>11</v>
      </c>
      <c r="G6" s="10">
        <v>19</v>
      </c>
      <c r="H6" s="10">
        <f>+F6-G6</f>
        <v>-8</v>
      </c>
      <c r="I6" s="10"/>
      <c r="J6" s="10">
        <v>56</v>
      </c>
      <c r="K6" s="10">
        <v>55</v>
      </c>
      <c r="L6" s="10">
        <f>+J6-K6</f>
        <v>1</v>
      </c>
      <c r="M6" s="10"/>
      <c r="N6" s="10">
        <v>0</v>
      </c>
      <c r="O6" s="10">
        <v>1</v>
      </c>
      <c r="P6" s="10">
        <f>+N6-O6</f>
        <v>-1</v>
      </c>
      <c r="Q6" s="10"/>
      <c r="R6" s="10">
        <v>72</v>
      </c>
      <c r="S6" s="10">
        <v>76</v>
      </c>
      <c r="T6" s="10">
        <f>+R6-S6</f>
        <v>-4</v>
      </c>
    </row>
    <row r="7" spans="1:20" ht="14.45" x14ac:dyDescent="0.3">
      <c r="A7" s="21" t="s">
        <v>82</v>
      </c>
      <c r="B7" s="10">
        <v>1</v>
      </c>
      <c r="C7" s="10">
        <v>0</v>
      </c>
      <c r="D7" s="10">
        <f t="shared" ref="D7:D70" si="0">+B7-C7</f>
        <v>1</v>
      </c>
      <c r="E7" s="10"/>
      <c r="F7" s="10">
        <v>2</v>
      </c>
      <c r="G7" s="10">
        <v>28</v>
      </c>
      <c r="H7" s="10">
        <f t="shared" ref="H7:H70" si="1">+F7-G7</f>
        <v>-26</v>
      </c>
      <c r="I7" s="10"/>
      <c r="J7" s="10">
        <v>34</v>
      </c>
      <c r="K7" s="10">
        <v>34</v>
      </c>
      <c r="L7" s="10">
        <f t="shared" ref="L7:L70" si="2">+J7-K7</f>
        <v>0</v>
      </c>
      <c r="M7" s="10"/>
      <c r="N7" s="10">
        <v>0</v>
      </c>
      <c r="O7" s="10">
        <v>1</v>
      </c>
      <c r="P7" s="10">
        <f t="shared" ref="P7:P70" si="3">+N7-O7</f>
        <v>-1</v>
      </c>
      <c r="Q7" s="10"/>
      <c r="R7" s="10">
        <v>37</v>
      </c>
      <c r="S7" s="10">
        <v>63</v>
      </c>
      <c r="T7" s="10">
        <f t="shared" ref="T7:T70" si="4">+R7-S7</f>
        <v>-26</v>
      </c>
    </row>
    <row r="8" spans="1:20" ht="14.45" x14ac:dyDescent="0.3">
      <c r="A8" s="21" t="s">
        <v>83</v>
      </c>
      <c r="B8" s="10">
        <v>1</v>
      </c>
      <c r="C8" s="10">
        <v>0</v>
      </c>
      <c r="D8" s="10">
        <f t="shared" si="0"/>
        <v>1</v>
      </c>
      <c r="E8" s="10"/>
      <c r="F8" s="10">
        <v>2</v>
      </c>
      <c r="G8" s="10">
        <v>17</v>
      </c>
      <c r="H8" s="10">
        <f t="shared" si="1"/>
        <v>-15</v>
      </c>
      <c r="I8" s="10"/>
      <c r="J8" s="10">
        <v>13</v>
      </c>
      <c r="K8" s="10">
        <v>17</v>
      </c>
      <c r="L8" s="10">
        <f t="shared" si="2"/>
        <v>-4</v>
      </c>
      <c r="M8" s="10"/>
      <c r="N8" s="10">
        <v>1</v>
      </c>
      <c r="O8" s="10">
        <v>1</v>
      </c>
      <c r="P8" s="10">
        <f t="shared" si="3"/>
        <v>0</v>
      </c>
      <c r="Q8" s="10"/>
      <c r="R8" s="10">
        <v>17</v>
      </c>
      <c r="S8" s="10">
        <v>35</v>
      </c>
      <c r="T8" s="10">
        <f t="shared" si="4"/>
        <v>-18</v>
      </c>
    </row>
    <row r="9" spans="1:20" ht="14.45" x14ac:dyDescent="0.3">
      <c r="A9" s="21" t="s">
        <v>84</v>
      </c>
      <c r="B9" s="10">
        <v>10</v>
      </c>
      <c r="C9" s="10">
        <v>6</v>
      </c>
      <c r="D9" s="10">
        <f t="shared" si="0"/>
        <v>4</v>
      </c>
      <c r="E9" s="10"/>
      <c r="F9" s="10">
        <v>18</v>
      </c>
      <c r="G9" s="10">
        <v>54</v>
      </c>
      <c r="H9" s="10">
        <f t="shared" si="1"/>
        <v>-36</v>
      </c>
      <c r="I9" s="10"/>
      <c r="J9" s="10">
        <v>74</v>
      </c>
      <c r="K9" s="10">
        <v>96</v>
      </c>
      <c r="L9" s="10">
        <f t="shared" si="2"/>
        <v>-22</v>
      </c>
      <c r="M9" s="10"/>
      <c r="N9" s="10">
        <v>0</v>
      </c>
      <c r="O9" s="10">
        <v>1</v>
      </c>
      <c r="P9" s="10">
        <f t="shared" si="3"/>
        <v>-1</v>
      </c>
      <c r="Q9" s="10"/>
      <c r="R9" s="10">
        <v>102</v>
      </c>
      <c r="S9" s="10">
        <v>157</v>
      </c>
      <c r="T9" s="10">
        <f t="shared" si="4"/>
        <v>-55</v>
      </c>
    </row>
    <row r="10" spans="1:20" ht="14.45" x14ac:dyDescent="0.3">
      <c r="A10" s="21" t="s">
        <v>85</v>
      </c>
      <c r="B10" s="10">
        <v>3</v>
      </c>
      <c r="C10" s="10">
        <v>8</v>
      </c>
      <c r="D10" s="10">
        <f t="shared" si="0"/>
        <v>-5</v>
      </c>
      <c r="E10" s="10"/>
      <c r="F10" s="10">
        <v>12</v>
      </c>
      <c r="G10" s="10">
        <v>41</v>
      </c>
      <c r="H10" s="10">
        <f t="shared" si="1"/>
        <v>-29</v>
      </c>
      <c r="I10" s="10"/>
      <c r="J10" s="10">
        <v>47</v>
      </c>
      <c r="K10" s="10">
        <v>54</v>
      </c>
      <c r="L10" s="10">
        <f t="shared" si="2"/>
        <v>-7</v>
      </c>
      <c r="M10" s="10"/>
      <c r="N10" s="10">
        <v>0</v>
      </c>
      <c r="O10" s="10">
        <v>0</v>
      </c>
      <c r="P10" s="10">
        <f t="shared" si="3"/>
        <v>0</v>
      </c>
      <c r="Q10" s="10"/>
      <c r="R10" s="10">
        <v>62</v>
      </c>
      <c r="S10" s="10">
        <v>103</v>
      </c>
      <c r="T10" s="10">
        <f t="shared" si="4"/>
        <v>-41</v>
      </c>
    </row>
    <row r="11" spans="1:20" ht="14.45" x14ac:dyDescent="0.3">
      <c r="A11" s="21" t="s">
        <v>86</v>
      </c>
      <c r="B11" s="10">
        <v>24</v>
      </c>
      <c r="C11" s="10">
        <v>39</v>
      </c>
      <c r="D11" s="10">
        <f t="shared" si="0"/>
        <v>-15</v>
      </c>
      <c r="E11" s="10"/>
      <c r="F11" s="10">
        <v>60</v>
      </c>
      <c r="G11" s="10">
        <v>267</v>
      </c>
      <c r="H11" s="10">
        <f t="shared" si="1"/>
        <v>-207</v>
      </c>
      <c r="I11" s="10"/>
      <c r="J11" s="10">
        <v>312</v>
      </c>
      <c r="K11" s="10">
        <v>347</v>
      </c>
      <c r="L11" s="10">
        <f t="shared" si="2"/>
        <v>-35</v>
      </c>
      <c r="M11" s="10"/>
      <c r="N11" s="10">
        <v>4</v>
      </c>
      <c r="O11" s="10">
        <v>3</v>
      </c>
      <c r="P11" s="10">
        <f t="shared" si="3"/>
        <v>1</v>
      </c>
      <c r="Q11" s="10"/>
      <c r="R11" s="10">
        <v>400</v>
      </c>
      <c r="S11" s="10">
        <v>656</v>
      </c>
      <c r="T11" s="10">
        <f t="shared" si="4"/>
        <v>-256</v>
      </c>
    </row>
    <row r="12" spans="1:20" ht="14.45" x14ac:dyDescent="0.3">
      <c r="A12" s="21" t="s">
        <v>87</v>
      </c>
      <c r="B12" s="10">
        <v>4</v>
      </c>
      <c r="C12" s="10">
        <v>1</v>
      </c>
      <c r="D12" s="10">
        <f t="shared" si="0"/>
        <v>3</v>
      </c>
      <c r="E12" s="10"/>
      <c r="F12" s="10">
        <v>7</v>
      </c>
      <c r="G12" s="10">
        <v>22</v>
      </c>
      <c r="H12" s="10">
        <f t="shared" si="1"/>
        <v>-15</v>
      </c>
      <c r="I12" s="10"/>
      <c r="J12" s="10">
        <v>18</v>
      </c>
      <c r="K12" s="10">
        <v>34</v>
      </c>
      <c r="L12" s="10">
        <f t="shared" si="2"/>
        <v>-16</v>
      </c>
      <c r="M12" s="10"/>
      <c r="N12" s="10">
        <v>0</v>
      </c>
      <c r="O12" s="10">
        <v>1</v>
      </c>
      <c r="P12" s="10">
        <f t="shared" si="3"/>
        <v>-1</v>
      </c>
      <c r="Q12" s="10"/>
      <c r="R12" s="10">
        <v>29</v>
      </c>
      <c r="S12" s="10">
        <v>58</v>
      </c>
      <c r="T12" s="10">
        <f t="shared" si="4"/>
        <v>-29</v>
      </c>
    </row>
    <row r="13" spans="1:20" ht="14.45" x14ac:dyDescent="0.3">
      <c r="A13" s="21" t="s">
        <v>88</v>
      </c>
      <c r="B13" s="10">
        <v>0</v>
      </c>
      <c r="C13" s="10">
        <v>1</v>
      </c>
      <c r="D13" s="10">
        <f t="shared" si="0"/>
        <v>-1</v>
      </c>
      <c r="E13" s="10"/>
      <c r="F13" s="10">
        <v>2</v>
      </c>
      <c r="G13" s="10">
        <v>12</v>
      </c>
      <c r="H13" s="10">
        <f t="shared" si="1"/>
        <v>-10</v>
      </c>
      <c r="I13" s="10"/>
      <c r="J13" s="10">
        <v>22</v>
      </c>
      <c r="K13" s="10">
        <v>27</v>
      </c>
      <c r="L13" s="10">
        <f t="shared" si="2"/>
        <v>-5</v>
      </c>
      <c r="M13" s="10"/>
      <c r="N13" s="10">
        <v>0</v>
      </c>
      <c r="O13" s="10">
        <v>0</v>
      </c>
      <c r="P13" s="10">
        <f t="shared" si="3"/>
        <v>0</v>
      </c>
      <c r="Q13" s="10"/>
      <c r="R13" s="10">
        <v>24</v>
      </c>
      <c r="S13" s="10">
        <v>40</v>
      </c>
      <c r="T13" s="10">
        <f t="shared" si="4"/>
        <v>-16</v>
      </c>
    </row>
    <row r="14" spans="1:20" ht="14.45" x14ac:dyDescent="0.3">
      <c r="A14" s="19" t="s">
        <v>8</v>
      </c>
      <c r="B14" s="8">
        <f t="shared" ref="B14:S14" si="5">SUM(B6:B13)</f>
        <v>48</v>
      </c>
      <c r="C14" s="8">
        <f t="shared" si="5"/>
        <v>56</v>
      </c>
      <c r="D14" s="8">
        <f t="shared" si="0"/>
        <v>-8</v>
      </c>
      <c r="E14" s="8"/>
      <c r="F14" s="8">
        <f t="shared" si="5"/>
        <v>114</v>
      </c>
      <c r="G14" s="8">
        <f t="shared" si="5"/>
        <v>460</v>
      </c>
      <c r="H14" s="8">
        <f t="shared" si="1"/>
        <v>-346</v>
      </c>
      <c r="I14" s="8"/>
      <c r="J14" s="8">
        <f t="shared" si="5"/>
        <v>576</v>
      </c>
      <c r="K14" s="8">
        <f t="shared" si="5"/>
        <v>664</v>
      </c>
      <c r="L14" s="8">
        <f t="shared" si="2"/>
        <v>-88</v>
      </c>
      <c r="M14" s="8"/>
      <c r="N14" s="8">
        <f t="shared" si="5"/>
        <v>5</v>
      </c>
      <c r="O14" s="8">
        <f t="shared" si="5"/>
        <v>8</v>
      </c>
      <c r="P14" s="8">
        <f t="shared" si="3"/>
        <v>-3</v>
      </c>
      <c r="Q14" s="8"/>
      <c r="R14" s="8">
        <f t="shared" si="5"/>
        <v>743</v>
      </c>
      <c r="S14" s="8">
        <f t="shared" si="5"/>
        <v>1188</v>
      </c>
      <c r="T14" s="8">
        <f t="shared" si="4"/>
        <v>-445</v>
      </c>
    </row>
    <row r="15" spans="1:20" ht="14.45" x14ac:dyDescent="0.3">
      <c r="A15" s="21" t="s">
        <v>89</v>
      </c>
      <c r="B15" s="10">
        <v>2</v>
      </c>
      <c r="C15" s="10">
        <v>1</v>
      </c>
      <c r="D15" s="10">
        <f t="shared" si="0"/>
        <v>1</v>
      </c>
      <c r="E15" s="10"/>
      <c r="F15" s="10">
        <v>3</v>
      </c>
      <c r="G15" s="10">
        <v>16</v>
      </c>
      <c r="H15" s="10">
        <f t="shared" si="1"/>
        <v>-13</v>
      </c>
      <c r="I15" s="10"/>
      <c r="J15" s="10">
        <v>21</v>
      </c>
      <c r="K15" s="10">
        <v>38</v>
      </c>
      <c r="L15" s="10">
        <f t="shared" si="2"/>
        <v>-17</v>
      </c>
      <c r="M15" s="10"/>
      <c r="N15" s="10">
        <v>0</v>
      </c>
      <c r="O15" s="10">
        <v>0</v>
      </c>
      <c r="P15" s="10">
        <f t="shared" si="3"/>
        <v>0</v>
      </c>
      <c r="Q15" s="10"/>
      <c r="R15" s="10">
        <v>26</v>
      </c>
      <c r="S15" s="10">
        <v>55</v>
      </c>
      <c r="T15" s="10">
        <f t="shared" si="4"/>
        <v>-29</v>
      </c>
    </row>
    <row r="16" spans="1:20" s="6" customFormat="1" ht="14.45" x14ac:dyDescent="0.3">
      <c r="A16" s="19" t="s">
        <v>90</v>
      </c>
      <c r="B16" s="8">
        <f t="shared" ref="B16:S16" si="6">SUM(B15)</f>
        <v>2</v>
      </c>
      <c r="C16" s="8">
        <f t="shared" si="6"/>
        <v>1</v>
      </c>
      <c r="D16" s="8">
        <f t="shared" si="0"/>
        <v>1</v>
      </c>
      <c r="E16" s="8"/>
      <c r="F16" s="8">
        <f t="shared" si="6"/>
        <v>3</v>
      </c>
      <c r="G16" s="8">
        <f t="shared" si="6"/>
        <v>16</v>
      </c>
      <c r="H16" s="8">
        <f t="shared" si="1"/>
        <v>-13</v>
      </c>
      <c r="I16" s="8"/>
      <c r="J16" s="8">
        <f t="shared" si="6"/>
        <v>21</v>
      </c>
      <c r="K16" s="8">
        <f t="shared" si="6"/>
        <v>38</v>
      </c>
      <c r="L16" s="8">
        <f t="shared" si="2"/>
        <v>-17</v>
      </c>
      <c r="M16" s="8"/>
      <c r="N16" s="8">
        <f t="shared" si="6"/>
        <v>0</v>
      </c>
      <c r="O16" s="8">
        <f t="shared" si="6"/>
        <v>0</v>
      </c>
      <c r="P16" s="8">
        <f t="shared" si="3"/>
        <v>0</v>
      </c>
      <c r="Q16" s="8"/>
      <c r="R16" s="8">
        <f t="shared" si="6"/>
        <v>26</v>
      </c>
      <c r="S16" s="8">
        <f t="shared" si="6"/>
        <v>55</v>
      </c>
      <c r="T16" s="8">
        <f t="shared" si="4"/>
        <v>-29</v>
      </c>
    </row>
    <row r="17" spans="1:20" ht="14.45" x14ac:dyDescent="0.3">
      <c r="A17" s="21" t="s">
        <v>91</v>
      </c>
      <c r="B17" s="10">
        <v>18</v>
      </c>
      <c r="C17" s="10">
        <v>28</v>
      </c>
      <c r="D17" s="10">
        <f t="shared" si="0"/>
        <v>-10</v>
      </c>
      <c r="E17" s="10"/>
      <c r="F17" s="10">
        <v>26</v>
      </c>
      <c r="G17" s="10">
        <v>57</v>
      </c>
      <c r="H17" s="10">
        <f t="shared" si="1"/>
        <v>-31</v>
      </c>
      <c r="I17" s="10"/>
      <c r="J17" s="10">
        <v>109</v>
      </c>
      <c r="K17" s="10">
        <v>120</v>
      </c>
      <c r="L17" s="10">
        <f t="shared" si="2"/>
        <v>-11</v>
      </c>
      <c r="M17" s="10"/>
      <c r="N17" s="10">
        <v>3</v>
      </c>
      <c r="O17" s="10">
        <v>0</v>
      </c>
      <c r="P17" s="10">
        <f t="shared" si="3"/>
        <v>3</v>
      </c>
      <c r="Q17" s="10"/>
      <c r="R17" s="10">
        <v>156</v>
      </c>
      <c r="S17" s="10">
        <v>205</v>
      </c>
      <c r="T17" s="10">
        <f t="shared" si="4"/>
        <v>-49</v>
      </c>
    </row>
    <row r="18" spans="1:20" ht="14.45" x14ac:dyDescent="0.3">
      <c r="A18" s="21" t="s">
        <v>92</v>
      </c>
      <c r="B18" s="10">
        <v>38</v>
      </c>
      <c r="C18" s="10">
        <v>29</v>
      </c>
      <c r="D18" s="10">
        <f t="shared" si="0"/>
        <v>9</v>
      </c>
      <c r="E18" s="10"/>
      <c r="F18" s="10">
        <v>28</v>
      </c>
      <c r="G18" s="10">
        <v>83</v>
      </c>
      <c r="H18" s="10">
        <f t="shared" si="1"/>
        <v>-55</v>
      </c>
      <c r="I18" s="10"/>
      <c r="J18" s="10">
        <v>157</v>
      </c>
      <c r="K18" s="10">
        <v>177</v>
      </c>
      <c r="L18" s="10">
        <f t="shared" si="2"/>
        <v>-20</v>
      </c>
      <c r="M18" s="10"/>
      <c r="N18" s="10">
        <v>1</v>
      </c>
      <c r="O18" s="10">
        <v>1</v>
      </c>
      <c r="P18" s="10">
        <f t="shared" si="3"/>
        <v>0</v>
      </c>
      <c r="Q18" s="10"/>
      <c r="R18" s="10">
        <v>224</v>
      </c>
      <c r="S18" s="10">
        <v>290</v>
      </c>
      <c r="T18" s="10">
        <f t="shared" si="4"/>
        <v>-66</v>
      </c>
    </row>
    <row r="19" spans="1:20" ht="14.45" x14ac:dyDescent="0.3">
      <c r="A19" s="21" t="s">
        <v>93</v>
      </c>
      <c r="B19" s="10">
        <v>14</v>
      </c>
      <c r="C19" s="10">
        <v>9</v>
      </c>
      <c r="D19" s="10">
        <f t="shared" si="0"/>
        <v>5</v>
      </c>
      <c r="E19" s="10"/>
      <c r="F19" s="10">
        <v>13</v>
      </c>
      <c r="G19" s="10">
        <v>25</v>
      </c>
      <c r="H19" s="10">
        <f t="shared" si="1"/>
        <v>-12</v>
      </c>
      <c r="I19" s="10"/>
      <c r="J19" s="10">
        <v>70</v>
      </c>
      <c r="K19" s="10">
        <v>89</v>
      </c>
      <c r="L19" s="10">
        <f t="shared" si="2"/>
        <v>-19</v>
      </c>
      <c r="M19" s="10"/>
      <c r="N19" s="10">
        <v>0</v>
      </c>
      <c r="O19" s="10">
        <v>0</v>
      </c>
      <c r="P19" s="10">
        <f t="shared" si="3"/>
        <v>0</v>
      </c>
      <c r="Q19" s="10"/>
      <c r="R19" s="10">
        <v>97</v>
      </c>
      <c r="S19" s="10">
        <v>123</v>
      </c>
      <c r="T19" s="10">
        <f t="shared" si="4"/>
        <v>-26</v>
      </c>
    </row>
    <row r="20" spans="1:20" ht="14.45" x14ac:dyDescent="0.3">
      <c r="A20" s="21" t="s">
        <v>94</v>
      </c>
      <c r="B20" s="10">
        <v>3</v>
      </c>
      <c r="C20" s="10">
        <v>2</v>
      </c>
      <c r="D20" s="10">
        <f t="shared" si="0"/>
        <v>1</v>
      </c>
      <c r="E20" s="10"/>
      <c r="F20" s="10">
        <v>8</v>
      </c>
      <c r="G20" s="10">
        <v>46</v>
      </c>
      <c r="H20" s="10">
        <f t="shared" si="1"/>
        <v>-38</v>
      </c>
      <c r="I20" s="10"/>
      <c r="J20" s="10">
        <v>42</v>
      </c>
      <c r="K20" s="10">
        <v>47</v>
      </c>
      <c r="L20" s="10">
        <f t="shared" si="2"/>
        <v>-5</v>
      </c>
      <c r="M20" s="10"/>
      <c r="N20" s="10">
        <v>1</v>
      </c>
      <c r="O20" s="10">
        <v>0</v>
      </c>
      <c r="P20" s="10">
        <f t="shared" si="3"/>
        <v>1</v>
      </c>
      <c r="Q20" s="10"/>
      <c r="R20" s="10">
        <v>54</v>
      </c>
      <c r="S20" s="10">
        <v>95</v>
      </c>
      <c r="T20" s="10">
        <f t="shared" si="4"/>
        <v>-41</v>
      </c>
    </row>
    <row r="21" spans="1:20" ht="14.45" x14ac:dyDescent="0.3">
      <c r="A21" s="21" t="s">
        <v>95</v>
      </c>
      <c r="B21" s="10">
        <v>2</v>
      </c>
      <c r="C21" s="10">
        <v>5</v>
      </c>
      <c r="D21" s="10">
        <f t="shared" si="0"/>
        <v>-3</v>
      </c>
      <c r="E21" s="10"/>
      <c r="F21" s="10">
        <v>4</v>
      </c>
      <c r="G21" s="10">
        <v>25</v>
      </c>
      <c r="H21" s="10">
        <f t="shared" si="1"/>
        <v>-21</v>
      </c>
      <c r="I21" s="10"/>
      <c r="J21" s="10">
        <v>23</v>
      </c>
      <c r="K21" s="10">
        <v>31</v>
      </c>
      <c r="L21" s="10">
        <f t="shared" si="2"/>
        <v>-8</v>
      </c>
      <c r="M21" s="10"/>
      <c r="N21" s="10">
        <v>0</v>
      </c>
      <c r="O21" s="10">
        <v>0</v>
      </c>
      <c r="P21" s="10">
        <f t="shared" si="3"/>
        <v>0</v>
      </c>
      <c r="Q21" s="10"/>
      <c r="R21" s="10">
        <v>29</v>
      </c>
      <c r="S21" s="10">
        <v>61</v>
      </c>
      <c r="T21" s="10">
        <f t="shared" si="4"/>
        <v>-32</v>
      </c>
    </row>
    <row r="22" spans="1:20" ht="14.45" x14ac:dyDescent="0.3">
      <c r="A22" s="21" t="s">
        <v>96</v>
      </c>
      <c r="B22" s="10">
        <v>1</v>
      </c>
      <c r="C22" s="10">
        <v>1</v>
      </c>
      <c r="D22" s="10">
        <f t="shared" si="0"/>
        <v>0</v>
      </c>
      <c r="E22" s="10"/>
      <c r="F22" s="10">
        <v>8</v>
      </c>
      <c r="G22" s="10">
        <v>10</v>
      </c>
      <c r="H22" s="10">
        <f t="shared" si="1"/>
        <v>-2</v>
      </c>
      <c r="I22" s="10"/>
      <c r="J22" s="10">
        <v>19</v>
      </c>
      <c r="K22" s="10">
        <v>29</v>
      </c>
      <c r="L22" s="10">
        <f t="shared" si="2"/>
        <v>-10</v>
      </c>
      <c r="M22" s="10"/>
      <c r="N22" s="10">
        <v>2</v>
      </c>
      <c r="O22" s="10">
        <v>0</v>
      </c>
      <c r="P22" s="10">
        <f t="shared" si="3"/>
        <v>2</v>
      </c>
      <c r="Q22" s="10"/>
      <c r="R22" s="10">
        <v>30</v>
      </c>
      <c r="S22" s="10">
        <v>40</v>
      </c>
      <c r="T22" s="10">
        <f t="shared" si="4"/>
        <v>-10</v>
      </c>
    </row>
    <row r="23" spans="1:20" ht="14.45" x14ac:dyDescent="0.3">
      <c r="A23" s="21" t="s">
        <v>97</v>
      </c>
      <c r="B23" s="10">
        <v>98</v>
      </c>
      <c r="C23" s="10">
        <v>99</v>
      </c>
      <c r="D23" s="10">
        <f t="shared" si="0"/>
        <v>-1</v>
      </c>
      <c r="E23" s="10"/>
      <c r="F23" s="10">
        <v>50</v>
      </c>
      <c r="G23" s="10">
        <v>82</v>
      </c>
      <c r="H23" s="10">
        <f t="shared" si="1"/>
        <v>-32</v>
      </c>
      <c r="I23" s="10"/>
      <c r="J23" s="10">
        <v>327</v>
      </c>
      <c r="K23" s="10">
        <v>336</v>
      </c>
      <c r="L23" s="10">
        <f t="shared" si="2"/>
        <v>-9</v>
      </c>
      <c r="M23" s="10"/>
      <c r="N23" s="10">
        <v>8</v>
      </c>
      <c r="O23" s="10">
        <v>3</v>
      </c>
      <c r="P23" s="10">
        <f t="shared" si="3"/>
        <v>5</v>
      </c>
      <c r="Q23" s="10"/>
      <c r="R23" s="10">
        <v>483</v>
      </c>
      <c r="S23" s="10">
        <v>520</v>
      </c>
      <c r="T23" s="10">
        <f t="shared" si="4"/>
        <v>-37</v>
      </c>
    </row>
    <row r="24" spans="1:20" ht="14.45" x14ac:dyDescent="0.3">
      <c r="A24" s="21" t="s">
        <v>98</v>
      </c>
      <c r="B24" s="10">
        <v>6</v>
      </c>
      <c r="C24" s="10">
        <v>4</v>
      </c>
      <c r="D24" s="10">
        <f t="shared" si="0"/>
        <v>2</v>
      </c>
      <c r="E24" s="10"/>
      <c r="F24" s="10">
        <v>5</v>
      </c>
      <c r="G24" s="10">
        <v>20</v>
      </c>
      <c r="H24" s="10">
        <f t="shared" si="1"/>
        <v>-15</v>
      </c>
      <c r="I24" s="10"/>
      <c r="J24" s="10">
        <v>45</v>
      </c>
      <c r="K24" s="10">
        <v>74</v>
      </c>
      <c r="L24" s="10">
        <f t="shared" si="2"/>
        <v>-29</v>
      </c>
      <c r="M24" s="10"/>
      <c r="N24" s="10">
        <v>1</v>
      </c>
      <c r="O24" s="10">
        <v>0</v>
      </c>
      <c r="P24" s="10">
        <f t="shared" si="3"/>
        <v>1</v>
      </c>
      <c r="Q24" s="10"/>
      <c r="R24" s="10">
        <v>57</v>
      </c>
      <c r="S24" s="10">
        <v>98</v>
      </c>
      <c r="T24" s="10">
        <f t="shared" si="4"/>
        <v>-41</v>
      </c>
    </row>
    <row r="25" spans="1:20" ht="14.45" x14ac:dyDescent="0.3">
      <c r="A25" s="21" t="s">
        <v>99</v>
      </c>
      <c r="B25" s="10">
        <v>10</v>
      </c>
      <c r="C25" s="10">
        <v>8</v>
      </c>
      <c r="D25" s="10">
        <f t="shared" si="0"/>
        <v>2</v>
      </c>
      <c r="E25" s="10"/>
      <c r="F25" s="10">
        <v>7</v>
      </c>
      <c r="G25" s="10">
        <v>51</v>
      </c>
      <c r="H25" s="10">
        <f t="shared" si="1"/>
        <v>-44</v>
      </c>
      <c r="I25" s="10"/>
      <c r="J25" s="10">
        <v>64</v>
      </c>
      <c r="K25" s="10">
        <v>69</v>
      </c>
      <c r="L25" s="10">
        <f t="shared" si="2"/>
        <v>-5</v>
      </c>
      <c r="M25" s="10"/>
      <c r="N25" s="10">
        <v>2</v>
      </c>
      <c r="O25" s="10">
        <v>0</v>
      </c>
      <c r="P25" s="10">
        <f t="shared" si="3"/>
        <v>2</v>
      </c>
      <c r="Q25" s="10"/>
      <c r="R25" s="10">
        <v>83</v>
      </c>
      <c r="S25" s="10">
        <v>128</v>
      </c>
      <c r="T25" s="10">
        <f t="shared" si="4"/>
        <v>-45</v>
      </c>
    </row>
    <row r="26" spans="1:20" ht="14.45" x14ac:dyDescent="0.3">
      <c r="A26" s="21" t="s">
        <v>100</v>
      </c>
      <c r="B26" s="10">
        <v>0</v>
      </c>
      <c r="C26" s="10">
        <v>2</v>
      </c>
      <c r="D26" s="10">
        <f t="shared" si="0"/>
        <v>-2</v>
      </c>
      <c r="E26" s="10"/>
      <c r="F26" s="10">
        <v>8</v>
      </c>
      <c r="G26" s="10">
        <v>9</v>
      </c>
      <c r="H26" s="10">
        <f t="shared" si="1"/>
        <v>-1</v>
      </c>
      <c r="I26" s="10"/>
      <c r="J26" s="10">
        <v>22</v>
      </c>
      <c r="K26" s="10">
        <v>30</v>
      </c>
      <c r="L26" s="10">
        <f t="shared" si="2"/>
        <v>-8</v>
      </c>
      <c r="M26" s="10"/>
      <c r="N26" s="10">
        <v>0</v>
      </c>
      <c r="O26" s="10">
        <v>0</v>
      </c>
      <c r="P26" s="10">
        <f t="shared" si="3"/>
        <v>0</v>
      </c>
      <c r="Q26" s="10"/>
      <c r="R26" s="10">
        <v>30</v>
      </c>
      <c r="S26" s="10">
        <v>41</v>
      </c>
      <c r="T26" s="10">
        <f t="shared" si="4"/>
        <v>-11</v>
      </c>
    </row>
    <row r="27" spans="1:20" ht="14.45" x14ac:dyDescent="0.3">
      <c r="A27" s="21" t="s">
        <v>101</v>
      </c>
      <c r="B27" s="10">
        <v>12</v>
      </c>
      <c r="C27" s="10">
        <v>14</v>
      </c>
      <c r="D27" s="10">
        <f t="shared" si="0"/>
        <v>-2</v>
      </c>
      <c r="E27" s="10"/>
      <c r="F27" s="10">
        <v>15</v>
      </c>
      <c r="G27" s="10">
        <v>43</v>
      </c>
      <c r="H27" s="10">
        <f t="shared" si="1"/>
        <v>-28</v>
      </c>
      <c r="I27" s="10"/>
      <c r="J27" s="10">
        <v>80</v>
      </c>
      <c r="K27" s="10">
        <v>114</v>
      </c>
      <c r="L27" s="10">
        <f t="shared" si="2"/>
        <v>-34</v>
      </c>
      <c r="M27" s="10"/>
      <c r="N27" s="10">
        <v>0</v>
      </c>
      <c r="O27" s="10">
        <v>1</v>
      </c>
      <c r="P27" s="10">
        <f t="shared" si="3"/>
        <v>-1</v>
      </c>
      <c r="Q27" s="10"/>
      <c r="R27" s="10">
        <v>107</v>
      </c>
      <c r="S27" s="10">
        <v>172</v>
      </c>
      <c r="T27" s="10">
        <f t="shared" si="4"/>
        <v>-65</v>
      </c>
    </row>
    <row r="28" spans="1:20" ht="14.45" x14ac:dyDescent="0.3">
      <c r="A28" s="21" t="s">
        <v>184</v>
      </c>
      <c r="B28" s="10">
        <v>15</v>
      </c>
      <c r="C28" s="10">
        <v>19</v>
      </c>
      <c r="D28" s="10">
        <f t="shared" si="0"/>
        <v>-4</v>
      </c>
      <c r="E28" s="10"/>
      <c r="F28" s="10">
        <v>13</v>
      </c>
      <c r="G28" s="10">
        <v>28</v>
      </c>
      <c r="H28" s="10">
        <f t="shared" si="1"/>
        <v>-15</v>
      </c>
      <c r="I28" s="10"/>
      <c r="J28" s="10">
        <v>87</v>
      </c>
      <c r="K28" s="10">
        <v>83</v>
      </c>
      <c r="L28" s="10">
        <f t="shared" si="2"/>
        <v>4</v>
      </c>
      <c r="M28" s="10"/>
      <c r="N28" s="10">
        <v>0</v>
      </c>
      <c r="O28" s="10">
        <v>0</v>
      </c>
      <c r="P28" s="10">
        <f t="shared" si="3"/>
        <v>0</v>
      </c>
      <c r="Q28" s="10"/>
      <c r="R28" s="10">
        <v>115</v>
      </c>
      <c r="S28" s="10">
        <v>130</v>
      </c>
      <c r="T28" s="10">
        <f t="shared" si="4"/>
        <v>-15</v>
      </c>
    </row>
    <row r="29" spans="1:20" ht="14.45" x14ac:dyDescent="0.3">
      <c r="A29" s="19" t="s">
        <v>10</v>
      </c>
      <c r="B29" s="8">
        <f t="shared" ref="B29:S29" si="7">SUM(B17:B28)</f>
        <v>217</v>
      </c>
      <c r="C29" s="8">
        <f t="shared" si="7"/>
        <v>220</v>
      </c>
      <c r="D29" s="8">
        <f t="shared" si="0"/>
        <v>-3</v>
      </c>
      <c r="E29" s="8"/>
      <c r="F29" s="8">
        <f t="shared" si="7"/>
        <v>185</v>
      </c>
      <c r="G29" s="8">
        <f t="shared" si="7"/>
        <v>479</v>
      </c>
      <c r="H29" s="8">
        <f t="shared" si="1"/>
        <v>-294</v>
      </c>
      <c r="I29" s="8"/>
      <c r="J29" s="8">
        <f t="shared" si="7"/>
        <v>1045</v>
      </c>
      <c r="K29" s="8">
        <f t="shared" si="7"/>
        <v>1199</v>
      </c>
      <c r="L29" s="8">
        <f t="shared" si="2"/>
        <v>-154</v>
      </c>
      <c r="M29" s="8"/>
      <c r="N29" s="8">
        <f t="shared" si="7"/>
        <v>18</v>
      </c>
      <c r="O29" s="8">
        <f t="shared" si="7"/>
        <v>5</v>
      </c>
      <c r="P29" s="8">
        <f t="shared" si="3"/>
        <v>13</v>
      </c>
      <c r="Q29" s="8"/>
      <c r="R29" s="8">
        <f t="shared" si="7"/>
        <v>1465</v>
      </c>
      <c r="S29" s="8">
        <f t="shared" si="7"/>
        <v>1903</v>
      </c>
      <c r="T29" s="8">
        <f t="shared" si="4"/>
        <v>-438</v>
      </c>
    </row>
    <row r="30" spans="1:20" ht="14.45" x14ac:dyDescent="0.3">
      <c r="A30" s="21" t="s">
        <v>102</v>
      </c>
      <c r="B30" s="10">
        <v>3</v>
      </c>
      <c r="C30" s="10">
        <v>2</v>
      </c>
      <c r="D30" s="10">
        <f t="shared" si="0"/>
        <v>1</v>
      </c>
      <c r="E30" s="10"/>
      <c r="F30" s="10">
        <v>11</v>
      </c>
      <c r="G30" s="10">
        <v>27</v>
      </c>
      <c r="H30" s="10">
        <f t="shared" si="1"/>
        <v>-16</v>
      </c>
      <c r="I30" s="10"/>
      <c r="J30" s="10">
        <v>37</v>
      </c>
      <c r="K30" s="10">
        <v>67</v>
      </c>
      <c r="L30" s="10">
        <f t="shared" si="2"/>
        <v>-30</v>
      </c>
      <c r="M30" s="10"/>
      <c r="N30" s="10">
        <v>1</v>
      </c>
      <c r="O30" s="10">
        <v>0</v>
      </c>
      <c r="P30" s="10">
        <f t="shared" si="3"/>
        <v>1</v>
      </c>
      <c r="Q30" s="10"/>
      <c r="R30" s="10">
        <v>52</v>
      </c>
      <c r="S30" s="10">
        <v>96</v>
      </c>
      <c r="T30" s="10">
        <f t="shared" si="4"/>
        <v>-44</v>
      </c>
    </row>
    <row r="31" spans="1:20" ht="14.45" x14ac:dyDescent="0.3">
      <c r="A31" s="21" t="s">
        <v>103</v>
      </c>
      <c r="B31" s="10">
        <v>9</v>
      </c>
      <c r="C31" s="10">
        <v>3</v>
      </c>
      <c r="D31" s="10">
        <f t="shared" si="0"/>
        <v>6</v>
      </c>
      <c r="E31" s="10"/>
      <c r="F31" s="10">
        <v>10</v>
      </c>
      <c r="G31" s="10">
        <v>26</v>
      </c>
      <c r="H31" s="10">
        <f t="shared" si="1"/>
        <v>-16</v>
      </c>
      <c r="I31" s="10"/>
      <c r="J31" s="10">
        <v>47</v>
      </c>
      <c r="K31" s="10">
        <v>61</v>
      </c>
      <c r="L31" s="10">
        <f t="shared" si="2"/>
        <v>-14</v>
      </c>
      <c r="M31" s="10"/>
      <c r="N31" s="10">
        <v>0</v>
      </c>
      <c r="O31" s="10">
        <v>0</v>
      </c>
      <c r="P31" s="10">
        <f t="shared" si="3"/>
        <v>0</v>
      </c>
      <c r="Q31" s="10"/>
      <c r="R31" s="10">
        <v>66</v>
      </c>
      <c r="S31" s="10">
        <v>90</v>
      </c>
      <c r="T31" s="10">
        <f t="shared" si="4"/>
        <v>-24</v>
      </c>
    </row>
    <row r="32" spans="1:20" ht="14.45" x14ac:dyDescent="0.3">
      <c r="A32" s="19" t="s">
        <v>185</v>
      </c>
      <c r="B32" s="8">
        <f t="shared" ref="B32:S32" si="8">SUM(B30:B31)</f>
        <v>12</v>
      </c>
      <c r="C32" s="8">
        <f t="shared" si="8"/>
        <v>5</v>
      </c>
      <c r="D32" s="8">
        <f t="shared" si="0"/>
        <v>7</v>
      </c>
      <c r="E32" s="8"/>
      <c r="F32" s="8">
        <f t="shared" si="8"/>
        <v>21</v>
      </c>
      <c r="G32" s="8">
        <f t="shared" si="8"/>
        <v>53</v>
      </c>
      <c r="H32" s="8">
        <f t="shared" si="1"/>
        <v>-32</v>
      </c>
      <c r="I32" s="8"/>
      <c r="J32" s="8">
        <f t="shared" si="8"/>
        <v>84</v>
      </c>
      <c r="K32" s="8">
        <f t="shared" si="8"/>
        <v>128</v>
      </c>
      <c r="L32" s="8">
        <f t="shared" si="2"/>
        <v>-44</v>
      </c>
      <c r="M32" s="8"/>
      <c r="N32" s="8">
        <f t="shared" si="8"/>
        <v>1</v>
      </c>
      <c r="O32" s="8">
        <f t="shared" si="8"/>
        <v>0</v>
      </c>
      <c r="P32" s="8">
        <f t="shared" si="3"/>
        <v>1</v>
      </c>
      <c r="Q32" s="8"/>
      <c r="R32" s="8">
        <f t="shared" si="8"/>
        <v>118</v>
      </c>
      <c r="S32" s="8">
        <f t="shared" si="8"/>
        <v>186</v>
      </c>
      <c r="T32" s="8">
        <f t="shared" si="4"/>
        <v>-68</v>
      </c>
    </row>
    <row r="33" spans="1:20" ht="14.45" x14ac:dyDescent="0.3">
      <c r="A33" s="21" t="s">
        <v>104</v>
      </c>
      <c r="B33" s="10">
        <v>2</v>
      </c>
      <c r="C33" s="10">
        <v>2</v>
      </c>
      <c r="D33" s="10">
        <f t="shared" si="0"/>
        <v>0</v>
      </c>
      <c r="E33" s="10"/>
      <c r="F33" s="10">
        <v>2</v>
      </c>
      <c r="G33" s="10">
        <v>16</v>
      </c>
      <c r="H33" s="10">
        <f t="shared" si="1"/>
        <v>-14</v>
      </c>
      <c r="I33" s="10"/>
      <c r="J33" s="10">
        <v>17</v>
      </c>
      <c r="K33" s="10">
        <v>18</v>
      </c>
      <c r="L33" s="10">
        <f t="shared" si="2"/>
        <v>-1</v>
      </c>
      <c r="M33" s="10"/>
      <c r="N33" s="10">
        <v>0</v>
      </c>
      <c r="O33" s="10">
        <v>0</v>
      </c>
      <c r="P33" s="10">
        <f t="shared" si="3"/>
        <v>0</v>
      </c>
      <c r="Q33" s="10"/>
      <c r="R33" s="10">
        <v>21</v>
      </c>
      <c r="S33" s="10">
        <v>36</v>
      </c>
      <c r="T33" s="10">
        <f t="shared" si="4"/>
        <v>-15</v>
      </c>
    </row>
    <row r="34" spans="1:20" ht="14.45" x14ac:dyDescent="0.3">
      <c r="A34" s="21" t="s">
        <v>105</v>
      </c>
      <c r="B34" s="10">
        <v>9</v>
      </c>
      <c r="C34" s="10">
        <v>11</v>
      </c>
      <c r="D34" s="10">
        <f t="shared" si="0"/>
        <v>-2</v>
      </c>
      <c r="E34" s="10"/>
      <c r="F34" s="10">
        <v>15</v>
      </c>
      <c r="G34" s="10">
        <v>80</v>
      </c>
      <c r="H34" s="10">
        <f t="shared" si="1"/>
        <v>-65</v>
      </c>
      <c r="I34" s="10"/>
      <c r="J34" s="10">
        <v>69</v>
      </c>
      <c r="K34" s="10">
        <v>86</v>
      </c>
      <c r="L34" s="10">
        <f t="shared" si="2"/>
        <v>-17</v>
      </c>
      <c r="M34" s="10"/>
      <c r="N34" s="10">
        <v>0</v>
      </c>
      <c r="O34" s="10">
        <v>0</v>
      </c>
      <c r="P34" s="10">
        <f t="shared" si="3"/>
        <v>0</v>
      </c>
      <c r="Q34" s="10"/>
      <c r="R34" s="10">
        <v>93</v>
      </c>
      <c r="S34" s="10">
        <v>177</v>
      </c>
      <c r="T34" s="10">
        <f t="shared" si="4"/>
        <v>-84</v>
      </c>
    </row>
    <row r="35" spans="1:20" ht="14.45" x14ac:dyDescent="0.3">
      <c r="A35" s="21" t="s">
        <v>106</v>
      </c>
      <c r="B35" s="10">
        <v>4</v>
      </c>
      <c r="C35" s="10">
        <v>1</v>
      </c>
      <c r="D35" s="10">
        <f t="shared" si="0"/>
        <v>3</v>
      </c>
      <c r="E35" s="10"/>
      <c r="F35" s="10">
        <v>1</v>
      </c>
      <c r="G35" s="10">
        <v>10</v>
      </c>
      <c r="H35" s="10">
        <f t="shared" si="1"/>
        <v>-9</v>
      </c>
      <c r="I35" s="10"/>
      <c r="J35" s="10">
        <v>26</v>
      </c>
      <c r="K35" s="10">
        <v>30</v>
      </c>
      <c r="L35" s="10">
        <f t="shared" si="2"/>
        <v>-4</v>
      </c>
      <c r="M35" s="10"/>
      <c r="N35" s="10">
        <v>1</v>
      </c>
      <c r="O35" s="10">
        <v>0</v>
      </c>
      <c r="P35" s="10">
        <f t="shared" si="3"/>
        <v>1</v>
      </c>
      <c r="Q35" s="10"/>
      <c r="R35" s="10">
        <v>32</v>
      </c>
      <c r="S35" s="10">
        <v>41</v>
      </c>
      <c r="T35" s="10">
        <f t="shared" si="4"/>
        <v>-9</v>
      </c>
    </row>
    <row r="36" spans="1:20" ht="14.45" x14ac:dyDescent="0.3">
      <c r="A36" s="21" t="s">
        <v>107</v>
      </c>
      <c r="B36" s="10">
        <v>6</v>
      </c>
      <c r="C36" s="10">
        <v>11</v>
      </c>
      <c r="D36" s="10">
        <f t="shared" si="0"/>
        <v>-5</v>
      </c>
      <c r="E36" s="10"/>
      <c r="F36" s="10">
        <v>15</v>
      </c>
      <c r="G36" s="10">
        <v>51</v>
      </c>
      <c r="H36" s="10">
        <f t="shared" si="1"/>
        <v>-36</v>
      </c>
      <c r="I36" s="10"/>
      <c r="J36" s="10">
        <v>76</v>
      </c>
      <c r="K36" s="10">
        <v>108</v>
      </c>
      <c r="L36" s="10">
        <f t="shared" si="2"/>
        <v>-32</v>
      </c>
      <c r="M36" s="10"/>
      <c r="N36" s="10">
        <v>1</v>
      </c>
      <c r="O36" s="10">
        <v>0</v>
      </c>
      <c r="P36" s="10">
        <f t="shared" si="3"/>
        <v>1</v>
      </c>
      <c r="Q36" s="10"/>
      <c r="R36" s="10">
        <v>98</v>
      </c>
      <c r="S36" s="10">
        <v>170</v>
      </c>
      <c r="T36" s="10">
        <f t="shared" si="4"/>
        <v>-72</v>
      </c>
    </row>
    <row r="37" spans="1:20" ht="14.45" x14ac:dyDescent="0.3">
      <c r="A37" s="21" t="s">
        <v>108</v>
      </c>
      <c r="B37" s="10">
        <v>11</v>
      </c>
      <c r="C37" s="10">
        <v>18</v>
      </c>
      <c r="D37" s="10">
        <f t="shared" si="0"/>
        <v>-7</v>
      </c>
      <c r="E37" s="10"/>
      <c r="F37" s="10">
        <v>28</v>
      </c>
      <c r="G37" s="10">
        <v>65</v>
      </c>
      <c r="H37" s="10">
        <f t="shared" si="1"/>
        <v>-37</v>
      </c>
      <c r="I37" s="10"/>
      <c r="J37" s="10">
        <v>83</v>
      </c>
      <c r="K37" s="10">
        <v>117</v>
      </c>
      <c r="L37" s="10">
        <f t="shared" si="2"/>
        <v>-34</v>
      </c>
      <c r="M37" s="10"/>
      <c r="N37" s="10">
        <v>1</v>
      </c>
      <c r="O37" s="10">
        <v>0</v>
      </c>
      <c r="P37" s="10">
        <f t="shared" si="3"/>
        <v>1</v>
      </c>
      <c r="Q37" s="10"/>
      <c r="R37" s="10">
        <v>123</v>
      </c>
      <c r="S37" s="10">
        <v>200</v>
      </c>
      <c r="T37" s="10">
        <f t="shared" si="4"/>
        <v>-77</v>
      </c>
    </row>
    <row r="38" spans="1:20" ht="14.45" x14ac:dyDescent="0.3">
      <c r="A38" s="21" t="s">
        <v>109</v>
      </c>
      <c r="B38" s="10">
        <v>8</v>
      </c>
      <c r="C38" s="10">
        <v>8</v>
      </c>
      <c r="D38" s="10">
        <f t="shared" si="0"/>
        <v>0</v>
      </c>
      <c r="E38" s="10"/>
      <c r="F38" s="10">
        <v>15</v>
      </c>
      <c r="G38" s="10">
        <v>43</v>
      </c>
      <c r="H38" s="10">
        <f t="shared" si="1"/>
        <v>-28</v>
      </c>
      <c r="I38" s="10"/>
      <c r="J38" s="10">
        <v>94</v>
      </c>
      <c r="K38" s="10">
        <v>93</v>
      </c>
      <c r="L38" s="10">
        <f t="shared" si="2"/>
        <v>1</v>
      </c>
      <c r="M38" s="10"/>
      <c r="N38" s="10">
        <v>0</v>
      </c>
      <c r="O38" s="10">
        <v>0</v>
      </c>
      <c r="P38" s="10">
        <f t="shared" si="3"/>
        <v>0</v>
      </c>
      <c r="Q38" s="10"/>
      <c r="R38" s="10">
        <v>117</v>
      </c>
      <c r="S38" s="10">
        <v>144</v>
      </c>
      <c r="T38" s="10">
        <f t="shared" si="4"/>
        <v>-27</v>
      </c>
    </row>
    <row r="39" spans="1:20" ht="14.45" x14ac:dyDescent="0.3">
      <c r="A39" s="21" t="s">
        <v>110</v>
      </c>
      <c r="B39" s="10">
        <v>12</v>
      </c>
      <c r="C39" s="10">
        <v>10</v>
      </c>
      <c r="D39" s="10">
        <f t="shared" si="0"/>
        <v>2</v>
      </c>
      <c r="E39" s="10"/>
      <c r="F39" s="10">
        <v>19</v>
      </c>
      <c r="G39" s="10">
        <v>63</v>
      </c>
      <c r="H39" s="10">
        <f t="shared" si="1"/>
        <v>-44</v>
      </c>
      <c r="I39" s="10"/>
      <c r="J39" s="10">
        <v>92</v>
      </c>
      <c r="K39" s="10">
        <v>122</v>
      </c>
      <c r="L39" s="10">
        <f t="shared" si="2"/>
        <v>-30</v>
      </c>
      <c r="M39" s="10"/>
      <c r="N39" s="10">
        <v>1</v>
      </c>
      <c r="O39" s="10">
        <v>1</v>
      </c>
      <c r="P39" s="10">
        <f t="shared" si="3"/>
        <v>0</v>
      </c>
      <c r="Q39" s="10"/>
      <c r="R39" s="10">
        <v>124</v>
      </c>
      <c r="S39" s="10">
        <v>196</v>
      </c>
      <c r="T39" s="10">
        <f t="shared" si="4"/>
        <v>-72</v>
      </c>
    </row>
    <row r="40" spans="1:20" ht="14.45" x14ac:dyDescent="0.3">
      <c r="A40" s="19" t="s">
        <v>12</v>
      </c>
      <c r="B40" s="8">
        <f t="shared" ref="B40:S40" si="9">SUM(B33:B39)</f>
        <v>52</v>
      </c>
      <c r="C40" s="8">
        <f t="shared" si="9"/>
        <v>61</v>
      </c>
      <c r="D40" s="8">
        <f t="shared" si="0"/>
        <v>-9</v>
      </c>
      <c r="E40" s="8"/>
      <c r="F40" s="8">
        <f t="shared" si="9"/>
        <v>95</v>
      </c>
      <c r="G40" s="8">
        <f t="shared" si="9"/>
        <v>328</v>
      </c>
      <c r="H40" s="8">
        <f t="shared" si="1"/>
        <v>-233</v>
      </c>
      <c r="I40" s="8"/>
      <c r="J40" s="8">
        <f t="shared" si="9"/>
        <v>457</v>
      </c>
      <c r="K40" s="8">
        <f t="shared" si="9"/>
        <v>574</v>
      </c>
      <c r="L40" s="8">
        <f t="shared" si="2"/>
        <v>-117</v>
      </c>
      <c r="M40" s="8"/>
      <c r="N40" s="8">
        <f t="shared" si="9"/>
        <v>4</v>
      </c>
      <c r="O40" s="8">
        <f t="shared" si="9"/>
        <v>1</v>
      </c>
      <c r="P40" s="8">
        <f t="shared" si="3"/>
        <v>3</v>
      </c>
      <c r="Q40" s="8"/>
      <c r="R40" s="8">
        <f t="shared" si="9"/>
        <v>608</v>
      </c>
      <c r="S40" s="8">
        <f t="shared" si="9"/>
        <v>964</v>
      </c>
      <c r="T40" s="8">
        <f t="shared" si="4"/>
        <v>-356</v>
      </c>
    </row>
    <row r="41" spans="1:20" ht="14.45" x14ac:dyDescent="0.3">
      <c r="A41" s="21" t="s">
        <v>111</v>
      </c>
      <c r="B41" s="10">
        <v>4</v>
      </c>
      <c r="C41" s="10">
        <v>5</v>
      </c>
      <c r="D41" s="10">
        <f t="shared" si="0"/>
        <v>-1</v>
      </c>
      <c r="E41" s="10"/>
      <c r="F41" s="10">
        <v>0</v>
      </c>
      <c r="G41" s="10">
        <v>11</v>
      </c>
      <c r="H41" s="10">
        <f t="shared" si="1"/>
        <v>-11</v>
      </c>
      <c r="I41" s="10"/>
      <c r="J41" s="10">
        <v>16</v>
      </c>
      <c r="K41" s="10">
        <v>37</v>
      </c>
      <c r="L41" s="10">
        <f t="shared" si="2"/>
        <v>-21</v>
      </c>
      <c r="M41" s="10"/>
      <c r="N41" s="10">
        <v>0</v>
      </c>
      <c r="O41" s="10">
        <v>0</v>
      </c>
      <c r="P41" s="10">
        <f t="shared" si="3"/>
        <v>0</v>
      </c>
      <c r="Q41" s="10"/>
      <c r="R41" s="10">
        <v>20</v>
      </c>
      <c r="S41" s="10">
        <v>53</v>
      </c>
      <c r="T41" s="10">
        <f t="shared" si="4"/>
        <v>-33</v>
      </c>
    </row>
    <row r="42" spans="1:20" x14ac:dyDescent="0.25">
      <c r="A42" s="21" t="s">
        <v>112</v>
      </c>
      <c r="B42" s="10">
        <v>2</v>
      </c>
      <c r="C42" s="10">
        <v>3</v>
      </c>
      <c r="D42" s="10">
        <f t="shared" si="0"/>
        <v>-1</v>
      </c>
      <c r="E42" s="10"/>
      <c r="F42" s="10">
        <v>11</v>
      </c>
      <c r="G42" s="10">
        <v>14</v>
      </c>
      <c r="H42" s="10">
        <f t="shared" si="1"/>
        <v>-3</v>
      </c>
      <c r="I42" s="10"/>
      <c r="J42" s="10">
        <v>23</v>
      </c>
      <c r="K42" s="10">
        <v>35</v>
      </c>
      <c r="L42" s="10">
        <f t="shared" si="2"/>
        <v>-12</v>
      </c>
      <c r="M42" s="10"/>
      <c r="N42" s="10">
        <v>0</v>
      </c>
      <c r="O42" s="10">
        <v>0</v>
      </c>
      <c r="P42" s="10">
        <f t="shared" si="3"/>
        <v>0</v>
      </c>
      <c r="Q42" s="10"/>
      <c r="R42" s="10">
        <v>36</v>
      </c>
      <c r="S42" s="10">
        <v>52</v>
      </c>
      <c r="T42" s="10">
        <f t="shared" si="4"/>
        <v>-16</v>
      </c>
    </row>
    <row r="43" spans="1:20" x14ac:dyDescent="0.25">
      <c r="A43" s="21" t="s">
        <v>113</v>
      </c>
      <c r="B43" s="10">
        <v>7</v>
      </c>
      <c r="C43" s="10">
        <v>3</v>
      </c>
      <c r="D43" s="10">
        <f t="shared" si="0"/>
        <v>4</v>
      </c>
      <c r="E43" s="10"/>
      <c r="F43" s="10">
        <v>15</v>
      </c>
      <c r="G43" s="10">
        <v>15</v>
      </c>
      <c r="H43" s="10">
        <f t="shared" si="1"/>
        <v>0</v>
      </c>
      <c r="I43" s="10"/>
      <c r="J43" s="10">
        <v>47</v>
      </c>
      <c r="K43" s="10">
        <v>58</v>
      </c>
      <c r="L43" s="10">
        <f t="shared" si="2"/>
        <v>-11</v>
      </c>
      <c r="M43" s="10"/>
      <c r="N43" s="10">
        <v>0</v>
      </c>
      <c r="O43" s="10">
        <v>0</v>
      </c>
      <c r="P43" s="10">
        <f t="shared" si="3"/>
        <v>0</v>
      </c>
      <c r="Q43" s="10"/>
      <c r="R43" s="10">
        <v>69</v>
      </c>
      <c r="S43" s="10">
        <v>76</v>
      </c>
      <c r="T43" s="10">
        <f t="shared" si="4"/>
        <v>-7</v>
      </c>
    </row>
    <row r="44" spans="1:20" x14ac:dyDescent="0.25">
      <c r="A44" s="21" t="s">
        <v>114</v>
      </c>
      <c r="B44" s="10">
        <v>10</v>
      </c>
      <c r="C44" s="10">
        <v>10</v>
      </c>
      <c r="D44" s="10">
        <f t="shared" si="0"/>
        <v>0</v>
      </c>
      <c r="E44" s="10"/>
      <c r="F44" s="10">
        <v>8</v>
      </c>
      <c r="G44" s="10">
        <v>25</v>
      </c>
      <c r="H44" s="10">
        <f t="shared" si="1"/>
        <v>-17</v>
      </c>
      <c r="I44" s="10"/>
      <c r="J44" s="10">
        <v>65</v>
      </c>
      <c r="K44" s="10">
        <v>80</v>
      </c>
      <c r="L44" s="10">
        <f t="shared" si="2"/>
        <v>-15</v>
      </c>
      <c r="M44" s="10"/>
      <c r="N44" s="10">
        <v>10</v>
      </c>
      <c r="O44" s="10">
        <v>0</v>
      </c>
      <c r="P44" s="10">
        <f t="shared" si="3"/>
        <v>10</v>
      </c>
      <c r="Q44" s="10"/>
      <c r="R44" s="10">
        <v>93</v>
      </c>
      <c r="S44" s="10">
        <v>115</v>
      </c>
      <c r="T44" s="10">
        <f t="shared" si="4"/>
        <v>-22</v>
      </c>
    </row>
    <row r="45" spans="1:20" x14ac:dyDescent="0.25">
      <c r="A45" s="19" t="s">
        <v>13</v>
      </c>
      <c r="B45" s="8">
        <f t="shared" ref="B45:T45" si="10">SUM(B41:B44)</f>
        <v>23</v>
      </c>
      <c r="C45" s="8">
        <f t="shared" si="10"/>
        <v>21</v>
      </c>
      <c r="D45" s="8">
        <f t="shared" si="10"/>
        <v>2</v>
      </c>
      <c r="E45" s="8"/>
      <c r="F45" s="8">
        <f t="shared" si="10"/>
        <v>34</v>
      </c>
      <c r="G45" s="8">
        <f t="shared" si="10"/>
        <v>65</v>
      </c>
      <c r="H45" s="8">
        <f t="shared" si="10"/>
        <v>-31</v>
      </c>
      <c r="I45" s="8"/>
      <c r="J45" s="8">
        <f t="shared" si="10"/>
        <v>151</v>
      </c>
      <c r="K45" s="8">
        <f t="shared" si="10"/>
        <v>210</v>
      </c>
      <c r="L45" s="8">
        <f t="shared" si="10"/>
        <v>-59</v>
      </c>
      <c r="M45" s="8"/>
      <c r="N45" s="8">
        <f t="shared" si="10"/>
        <v>10</v>
      </c>
      <c r="O45" s="8">
        <f t="shared" si="10"/>
        <v>0</v>
      </c>
      <c r="P45" s="8">
        <f t="shared" si="10"/>
        <v>10</v>
      </c>
      <c r="Q45" s="8"/>
      <c r="R45" s="8">
        <f t="shared" si="10"/>
        <v>218</v>
      </c>
      <c r="S45" s="8">
        <f t="shared" si="10"/>
        <v>296</v>
      </c>
      <c r="T45" s="8">
        <f t="shared" si="10"/>
        <v>-78</v>
      </c>
    </row>
    <row r="46" spans="1:20" x14ac:dyDescent="0.25">
      <c r="A46" s="21" t="s">
        <v>115</v>
      </c>
      <c r="B46" s="10">
        <v>8</v>
      </c>
      <c r="C46" s="10">
        <v>8</v>
      </c>
      <c r="D46" s="10">
        <f t="shared" si="0"/>
        <v>0</v>
      </c>
      <c r="E46" s="10"/>
      <c r="F46" s="10">
        <v>17</v>
      </c>
      <c r="G46" s="10">
        <v>77</v>
      </c>
      <c r="H46" s="10">
        <f t="shared" si="1"/>
        <v>-60</v>
      </c>
      <c r="I46" s="10"/>
      <c r="J46" s="10">
        <v>97</v>
      </c>
      <c r="K46" s="10">
        <v>134</v>
      </c>
      <c r="L46" s="10">
        <f t="shared" si="2"/>
        <v>-37</v>
      </c>
      <c r="M46" s="10"/>
      <c r="N46" s="10">
        <v>1</v>
      </c>
      <c r="O46" s="10">
        <v>1</v>
      </c>
      <c r="P46" s="10">
        <f t="shared" si="3"/>
        <v>0</v>
      </c>
      <c r="Q46" s="10"/>
      <c r="R46" s="10">
        <v>123</v>
      </c>
      <c r="S46" s="10">
        <v>220</v>
      </c>
      <c r="T46" s="10">
        <f t="shared" si="4"/>
        <v>-97</v>
      </c>
    </row>
    <row r="47" spans="1:20" x14ac:dyDescent="0.25">
      <c r="A47" s="21" t="s">
        <v>116</v>
      </c>
      <c r="B47" s="10">
        <v>2</v>
      </c>
      <c r="C47" s="10">
        <v>0</v>
      </c>
      <c r="D47" s="10">
        <f t="shared" si="0"/>
        <v>2</v>
      </c>
      <c r="E47" s="10"/>
      <c r="F47" s="10">
        <v>7</v>
      </c>
      <c r="G47" s="10">
        <v>22</v>
      </c>
      <c r="H47" s="10">
        <f t="shared" si="1"/>
        <v>-15</v>
      </c>
      <c r="I47" s="10"/>
      <c r="J47" s="10">
        <v>37</v>
      </c>
      <c r="K47" s="10">
        <v>53</v>
      </c>
      <c r="L47" s="10">
        <f t="shared" si="2"/>
        <v>-16</v>
      </c>
      <c r="M47" s="10"/>
      <c r="N47" s="10">
        <v>0</v>
      </c>
      <c r="O47" s="10">
        <v>0</v>
      </c>
      <c r="P47" s="10">
        <f t="shared" si="3"/>
        <v>0</v>
      </c>
      <c r="Q47" s="10"/>
      <c r="R47" s="10">
        <v>46</v>
      </c>
      <c r="S47" s="10">
        <v>75</v>
      </c>
      <c r="T47" s="10">
        <f t="shared" si="4"/>
        <v>-29</v>
      </c>
    </row>
    <row r="48" spans="1:20" x14ac:dyDescent="0.25">
      <c r="A48" s="21" t="s">
        <v>117</v>
      </c>
      <c r="B48" s="10">
        <v>6</v>
      </c>
      <c r="C48" s="10">
        <v>3</v>
      </c>
      <c r="D48" s="10">
        <f t="shared" si="0"/>
        <v>3</v>
      </c>
      <c r="E48" s="10"/>
      <c r="F48" s="10">
        <v>4</v>
      </c>
      <c r="G48" s="10">
        <v>27</v>
      </c>
      <c r="H48" s="10">
        <f t="shared" si="1"/>
        <v>-23</v>
      </c>
      <c r="I48" s="10"/>
      <c r="J48" s="10">
        <v>31</v>
      </c>
      <c r="K48" s="10">
        <v>40</v>
      </c>
      <c r="L48" s="10">
        <f t="shared" si="2"/>
        <v>-9</v>
      </c>
      <c r="M48" s="10"/>
      <c r="N48" s="10">
        <v>0</v>
      </c>
      <c r="O48" s="10">
        <v>0</v>
      </c>
      <c r="P48" s="10">
        <f t="shared" si="3"/>
        <v>0</v>
      </c>
      <c r="Q48" s="10"/>
      <c r="R48" s="10">
        <v>41</v>
      </c>
      <c r="S48" s="10">
        <v>70</v>
      </c>
      <c r="T48" s="10">
        <f t="shared" si="4"/>
        <v>-29</v>
      </c>
    </row>
    <row r="49" spans="1:20" x14ac:dyDescent="0.25">
      <c r="A49" s="21" t="s">
        <v>118</v>
      </c>
      <c r="B49" s="10">
        <v>3</v>
      </c>
      <c r="C49" s="10">
        <v>1</v>
      </c>
      <c r="D49" s="10">
        <f t="shared" si="0"/>
        <v>2</v>
      </c>
      <c r="E49" s="10"/>
      <c r="F49" s="10">
        <v>14</v>
      </c>
      <c r="G49" s="10">
        <v>34</v>
      </c>
      <c r="H49" s="10">
        <f t="shared" si="1"/>
        <v>-20</v>
      </c>
      <c r="I49" s="10"/>
      <c r="J49" s="10">
        <v>77</v>
      </c>
      <c r="K49" s="10">
        <v>74</v>
      </c>
      <c r="L49" s="10">
        <f t="shared" si="2"/>
        <v>3</v>
      </c>
      <c r="M49" s="10"/>
      <c r="N49" s="10">
        <v>0</v>
      </c>
      <c r="O49" s="10">
        <v>1</v>
      </c>
      <c r="P49" s="10">
        <f t="shared" si="3"/>
        <v>-1</v>
      </c>
      <c r="Q49" s="10"/>
      <c r="R49" s="10">
        <v>94</v>
      </c>
      <c r="S49" s="10">
        <v>110</v>
      </c>
      <c r="T49" s="10">
        <f t="shared" si="4"/>
        <v>-16</v>
      </c>
    </row>
    <row r="50" spans="1:20" x14ac:dyDescent="0.25">
      <c r="A50" s="19" t="s">
        <v>14</v>
      </c>
      <c r="B50" s="8">
        <f t="shared" ref="B50:S50" si="11">SUM(B46:B49)</f>
        <v>19</v>
      </c>
      <c r="C50" s="8">
        <f t="shared" si="11"/>
        <v>12</v>
      </c>
      <c r="D50" s="8">
        <f t="shared" si="0"/>
        <v>7</v>
      </c>
      <c r="E50" s="8"/>
      <c r="F50" s="8">
        <f t="shared" si="11"/>
        <v>42</v>
      </c>
      <c r="G50" s="8">
        <f t="shared" si="11"/>
        <v>160</v>
      </c>
      <c r="H50" s="8">
        <f t="shared" si="1"/>
        <v>-118</v>
      </c>
      <c r="I50" s="8"/>
      <c r="J50" s="8">
        <f t="shared" si="11"/>
        <v>242</v>
      </c>
      <c r="K50" s="8">
        <f t="shared" si="11"/>
        <v>301</v>
      </c>
      <c r="L50" s="8">
        <f t="shared" si="2"/>
        <v>-59</v>
      </c>
      <c r="M50" s="8"/>
      <c r="N50" s="8">
        <f t="shared" si="11"/>
        <v>1</v>
      </c>
      <c r="O50" s="8">
        <f t="shared" si="11"/>
        <v>2</v>
      </c>
      <c r="P50" s="8">
        <f t="shared" si="3"/>
        <v>-1</v>
      </c>
      <c r="Q50" s="8"/>
      <c r="R50" s="8">
        <f t="shared" si="11"/>
        <v>304</v>
      </c>
      <c r="S50" s="8">
        <f t="shared" si="11"/>
        <v>475</v>
      </c>
      <c r="T50" s="8">
        <f t="shared" si="4"/>
        <v>-171</v>
      </c>
    </row>
    <row r="51" spans="1:20" x14ac:dyDescent="0.25">
      <c r="A51" s="21" t="s">
        <v>119</v>
      </c>
      <c r="B51" s="10">
        <v>14</v>
      </c>
      <c r="C51" s="10">
        <v>19</v>
      </c>
      <c r="D51" s="10">
        <f t="shared" si="0"/>
        <v>-5</v>
      </c>
      <c r="E51" s="10"/>
      <c r="F51" s="10">
        <v>13</v>
      </c>
      <c r="G51" s="10">
        <v>53</v>
      </c>
      <c r="H51" s="10">
        <f t="shared" si="1"/>
        <v>-40</v>
      </c>
      <c r="I51" s="10"/>
      <c r="J51" s="10">
        <v>101</v>
      </c>
      <c r="K51" s="10">
        <v>118</v>
      </c>
      <c r="L51" s="10">
        <f t="shared" si="2"/>
        <v>-17</v>
      </c>
      <c r="M51" s="10"/>
      <c r="N51" s="10">
        <v>0</v>
      </c>
      <c r="O51" s="10">
        <v>1</v>
      </c>
      <c r="P51" s="10">
        <f t="shared" si="3"/>
        <v>-1</v>
      </c>
      <c r="Q51" s="10"/>
      <c r="R51" s="10">
        <v>128</v>
      </c>
      <c r="S51" s="10">
        <v>191</v>
      </c>
      <c r="T51" s="10">
        <f t="shared" si="4"/>
        <v>-63</v>
      </c>
    </row>
    <row r="52" spans="1:20" x14ac:dyDescent="0.25">
      <c r="A52" s="21" t="s">
        <v>120</v>
      </c>
      <c r="B52" s="10">
        <v>5</v>
      </c>
      <c r="C52" s="10">
        <v>6</v>
      </c>
      <c r="D52" s="10">
        <f t="shared" si="0"/>
        <v>-1</v>
      </c>
      <c r="E52" s="10"/>
      <c r="F52" s="10">
        <v>5</v>
      </c>
      <c r="G52" s="10">
        <v>18</v>
      </c>
      <c r="H52" s="10">
        <f t="shared" si="1"/>
        <v>-13</v>
      </c>
      <c r="I52" s="10"/>
      <c r="J52" s="10">
        <v>40</v>
      </c>
      <c r="K52" s="10">
        <v>58</v>
      </c>
      <c r="L52" s="10">
        <f t="shared" si="2"/>
        <v>-18</v>
      </c>
      <c r="M52" s="10"/>
      <c r="N52" s="10">
        <v>0</v>
      </c>
      <c r="O52" s="10">
        <v>1</v>
      </c>
      <c r="P52" s="10">
        <f t="shared" si="3"/>
        <v>-1</v>
      </c>
      <c r="Q52" s="10"/>
      <c r="R52" s="10">
        <v>50</v>
      </c>
      <c r="S52" s="10">
        <v>83</v>
      </c>
      <c r="T52" s="10">
        <f t="shared" si="4"/>
        <v>-33</v>
      </c>
    </row>
    <row r="53" spans="1:20" x14ac:dyDescent="0.25">
      <c r="A53" s="21" t="s">
        <v>121</v>
      </c>
      <c r="B53" s="10">
        <v>3</v>
      </c>
      <c r="C53" s="10">
        <v>9</v>
      </c>
      <c r="D53" s="10">
        <f t="shared" si="0"/>
        <v>-6</v>
      </c>
      <c r="E53" s="10"/>
      <c r="F53" s="10">
        <v>6</v>
      </c>
      <c r="G53" s="10">
        <v>23</v>
      </c>
      <c r="H53" s="10">
        <f t="shared" si="1"/>
        <v>-17</v>
      </c>
      <c r="I53" s="10"/>
      <c r="J53" s="10">
        <v>47</v>
      </c>
      <c r="K53" s="10">
        <v>73</v>
      </c>
      <c r="L53" s="10">
        <f t="shared" si="2"/>
        <v>-26</v>
      </c>
      <c r="M53" s="10"/>
      <c r="N53" s="10">
        <v>1</v>
      </c>
      <c r="O53" s="10">
        <v>1</v>
      </c>
      <c r="P53" s="10">
        <f t="shared" si="3"/>
        <v>0</v>
      </c>
      <c r="Q53" s="10"/>
      <c r="R53" s="10">
        <v>57</v>
      </c>
      <c r="S53" s="10">
        <v>106</v>
      </c>
      <c r="T53" s="10">
        <f t="shared" si="4"/>
        <v>-49</v>
      </c>
    </row>
    <row r="54" spans="1:20" x14ac:dyDescent="0.25">
      <c r="A54" s="21" t="s">
        <v>122</v>
      </c>
      <c r="B54" s="10">
        <v>36</v>
      </c>
      <c r="C54" s="10">
        <v>30</v>
      </c>
      <c r="D54" s="10">
        <f t="shared" si="0"/>
        <v>6</v>
      </c>
      <c r="E54" s="10"/>
      <c r="F54" s="10">
        <v>16</v>
      </c>
      <c r="G54" s="10">
        <v>51</v>
      </c>
      <c r="H54" s="10">
        <f t="shared" si="1"/>
        <v>-35</v>
      </c>
      <c r="I54" s="10"/>
      <c r="J54" s="10">
        <v>72</v>
      </c>
      <c r="K54" s="10">
        <v>95</v>
      </c>
      <c r="L54" s="10">
        <f t="shared" si="2"/>
        <v>-23</v>
      </c>
      <c r="M54" s="10"/>
      <c r="N54" s="10">
        <v>1</v>
      </c>
      <c r="O54" s="10">
        <v>0</v>
      </c>
      <c r="P54" s="10">
        <f t="shared" si="3"/>
        <v>1</v>
      </c>
      <c r="Q54" s="10"/>
      <c r="R54" s="10">
        <v>125</v>
      </c>
      <c r="S54" s="10">
        <v>176</v>
      </c>
      <c r="T54" s="10">
        <f t="shared" si="4"/>
        <v>-51</v>
      </c>
    </row>
    <row r="55" spans="1:20" x14ac:dyDescent="0.25">
      <c r="A55" s="21" t="s">
        <v>123</v>
      </c>
      <c r="B55" s="10">
        <v>6</v>
      </c>
      <c r="C55" s="10">
        <v>10</v>
      </c>
      <c r="D55" s="10">
        <f t="shared" si="0"/>
        <v>-4</v>
      </c>
      <c r="E55" s="10"/>
      <c r="F55" s="10">
        <v>7</v>
      </c>
      <c r="G55" s="10">
        <v>24</v>
      </c>
      <c r="H55" s="10">
        <f t="shared" si="1"/>
        <v>-17</v>
      </c>
      <c r="I55" s="10"/>
      <c r="J55" s="10">
        <v>30</v>
      </c>
      <c r="K55" s="10">
        <v>36</v>
      </c>
      <c r="L55" s="10">
        <f t="shared" si="2"/>
        <v>-6</v>
      </c>
      <c r="M55" s="10"/>
      <c r="N55" s="10">
        <v>0</v>
      </c>
      <c r="O55" s="10">
        <v>0</v>
      </c>
      <c r="P55" s="10">
        <f t="shared" si="3"/>
        <v>0</v>
      </c>
      <c r="Q55" s="10"/>
      <c r="R55" s="10">
        <v>43</v>
      </c>
      <c r="S55" s="10">
        <v>70</v>
      </c>
      <c r="T55" s="10">
        <f t="shared" si="4"/>
        <v>-27</v>
      </c>
    </row>
    <row r="56" spans="1:20" x14ac:dyDescent="0.25">
      <c r="A56" s="21" t="s">
        <v>124</v>
      </c>
      <c r="B56" s="10">
        <v>10</v>
      </c>
      <c r="C56" s="10">
        <v>10</v>
      </c>
      <c r="D56" s="10">
        <f t="shared" si="0"/>
        <v>0</v>
      </c>
      <c r="E56" s="10"/>
      <c r="F56" s="10">
        <v>4</v>
      </c>
      <c r="G56" s="10">
        <v>23</v>
      </c>
      <c r="H56" s="10">
        <f t="shared" si="1"/>
        <v>-19</v>
      </c>
      <c r="I56" s="10"/>
      <c r="J56" s="10">
        <v>38</v>
      </c>
      <c r="K56" s="10">
        <v>49</v>
      </c>
      <c r="L56" s="10">
        <f t="shared" si="2"/>
        <v>-11</v>
      </c>
      <c r="M56" s="10"/>
      <c r="N56" s="10">
        <v>0</v>
      </c>
      <c r="O56" s="10">
        <v>0</v>
      </c>
      <c r="P56" s="10">
        <f t="shared" si="3"/>
        <v>0</v>
      </c>
      <c r="Q56" s="10"/>
      <c r="R56" s="10">
        <v>52</v>
      </c>
      <c r="S56" s="10">
        <v>82</v>
      </c>
      <c r="T56" s="10">
        <f t="shared" si="4"/>
        <v>-30</v>
      </c>
    </row>
    <row r="57" spans="1:20" x14ac:dyDescent="0.25">
      <c r="A57" s="21" t="s">
        <v>125</v>
      </c>
      <c r="B57" s="10">
        <v>10</v>
      </c>
      <c r="C57" s="10">
        <v>3</v>
      </c>
      <c r="D57" s="10">
        <f t="shared" si="0"/>
        <v>7</v>
      </c>
      <c r="E57" s="10"/>
      <c r="F57" s="10">
        <v>10</v>
      </c>
      <c r="G57" s="10">
        <v>30</v>
      </c>
      <c r="H57" s="10">
        <f t="shared" si="1"/>
        <v>-20</v>
      </c>
      <c r="I57" s="10"/>
      <c r="J57" s="10">
        <v>40</v>
      </c>
      <c r="K57" s="10">
        <v>63</v>
      </c>
      <c r="L57" s="10">
        <f t="shared" si="2"/>
        <v>-23</v>
      </c>
      <c r="M57" s="10"/>
      <c r="N57" s="10">
        <v>0</v>
      </c>
      <c r="O57" s="10">
        <v>0</v>
      </c>
      <c r="P57" s="10">
        <f t="shared" si="3"/>
        <v>0</v>
      </c>
      <c r="Q57" s="10"/>
      <c r="R57" s="10">
        <v>60</v>
      </c>
      <c r="S57" s="10">
        <v>96</v>
      </c>
      <c r="T57" s="10">
        <f t="shared" si="4"/>
        <v>-36</v>
      </c>
    </row>
    <row r="58" spans="1:20" x14ac:dyDescent="0.25">
      <c r="A58" s="21" t="s">
        <v>126</v>
      </c>
      <c r="B58" s="10">
        <v>10</v>
      </c>
      <c r="C58" s="10">
        <v>7</v>
      </c>
      <c r="D58" s="10">
        <f t="shared" si="0"/>
        <v>3</v>
      </c>
      <c r="E58" s="10"/>
      <c r="F58" s="10">
        <v>20</v>
      </c>
      <c r="G58" s="10">
        <v>29</v>
      </c>
      <c r="H58" s="10">
        <f t="shared" si="1"/>
        <v>-9</v>
      </c>
      <c r="I58" s="10"/>
      <c r="J58" s="10">
        <v>59</v>
      </c>
      <c r="K58" s="10">
        <v>84</v>
      </c>
      <c r="L58" s="10">
        <f t="shared" si="2"/>
        <v>-25</v>
      </c>
      <c r="M58" s="10"/>
      <c r="N58" s="10">
        <v>1</v>
      </c>
      <c r="O58" s="10">
        <v>0</v>
      </c>
      <c r="P58" s="10">
        <f t="shared" si="3"/>
        <v>1</v>
      </c>
      <c r="Q58" s="10"/>
      <c r="R58" s="10">
        <v>90</v>
      </c>
      <c r="S58" s="10">
        <v>120</v>
      </c>
      <c r="T58" s="10">
        <f t="shared" si="4"/>
        <v>-30</v>
      </c>
    </row>
    <row r="59" spans="1:20" x14ac:dyDescent="0.25">
      <c r="A59" s="21" t="s">
        <v>127</v>
      </c>
      <c r="B59" s="10">
        <v>18</v>
      </c>
      <c r="C59" s="10">
        <v>11</v>
      </c>
      <c r="D59" s="10">
        <f t="shared" si="0"/>
        <v>7</v>
      </c>
      <c r="E59" s="10"/>
      <c r="F59" s="10">
        <v>12</v>
      </c>
      <c r="G59" s="10">
        <v>62</v>
      </c>
      <c r="H59" s="10">
        <f t="shared" si="1"/>
        <v>-50</v>
      </c>
      <c r="I59" s="10"/>
      <c r="J59" s="10">
        <v>67</v>
      </c>
      <c r="K59" s="10">
        <v>75</v>
      </c>
      <c r="L59" s="10">
        <f t="shared" si="2"/>
        <v>-8</v>
      </c>
      <c r="M59" s="10"/>
      <c r="N59" s="10">
        <v>0</v>
      </c>
      <c r="O59" s="10">
        <v>0</v>
      </c>
      <c r="P59" s="10">
        <f t="shared" si="3"/>
        <v>0</v>
      </c>
      <c r="Q59" s="10"/>
      <c r="R59" s="10">
        <v>97</v>
      </c>
      <c r="S59" s="10">
        <v>148</v>
      </c>
      <c r="T59" s="10">
        <f t="shared" si="4"/>
        <v>-51</v>
      </c>
    </row>
    <row r="60" spans="1:20" x14ac:dyDescent="0.25">
      <c r="A60" s="19" t="s">
        <v>15</v>
      </c>
      <c r="B60" s="8">
        <f t="shared" ref="B60:S60" si="12">SUM(B51:B59)</f>
        <v>112</v>
      </c>
      <c r="C60" s="8">
        <f t="shared" si="12"/>
        <v>105</v>
      </c>
      <c r="D60" s="8">
        <f t="shared" si="0"/>
        <v>7</v>
      </c>
      <c r="E60" s="8"/>
      <c r="F60" s="8">
        <f t="shared" si="12"/>
        <v>93</v>
      </c>
      <c r="G60" s="8">
        <f t="shared" si="12"/>
        <v>313</v>
      </c>
      <c r="H60" s="8">
        <f t="shared" si="1"/>
        <v>-220</v>
      </c>
      <c r="I60" s="8"/>
      <c r="J60" s="8">
        <f t="shared" si="12"/>
        <v>494</v>
      </c>
      <c r="K60" s="8">
        <f t="shared" si="12"/>
        <v>651</v>
      </c>
      <c r="L60" s="8">
        <f t="shared" si="2"/>
        <v>-157</v>
      </c>
      <c r="M60" s="8"/>
      <c r="N60" s="8">
        <f t="shared" si="12"/>
        <v>3</v>
      </c>
      <c r="O60" s="8">
        <f t="shared" si="12"/>
        <v>3</v>
      </c>
      <c r="P60" s="8">
        <f t="shared" si="3"/>
        <v>0</v>
      </c>
      <c r="Q60" s="8"/>
      <c r="R60" s="8">
        <f t="shared" si="12"/>
        <v>702</v>
      </c>
      <c r="S60" s="8">
        <f t="shared" si="12"/>
        <v>1072</v>
      </c>
      <c r="T60" s="8">
        <f t="shared" si="4"/>
        <v>-370</v>
      </c>
    </row>
    <row r="61" spans="1:20" x14ac:dyDescent="0.25">
      <c r="A61" s="21" t="s">
        <v>128</v>
      </c>
      <c r="B61" s="10">
        <v>10</v>
      </c>
      <c r="C61" s="10">
        <v>5</v>
      </c>
      <c r="D61" s="10">
        <f t="shared" si="0"/>
        <v>5</v>
      </c>
      <c r="E61" s="10"/>
      <c r="F61" s="10">
        <v>6</v>
      </c>
      <c r="G61" s="10">
        <v>18</v>
      </c>
      <c r="H61" s="10">
        <f t="shared" si="1"/>
        <v>-12</v>
      </c>
      <c r="I61" s="10"/>
      <c r="J61" s="10">
        <v>16</v>
      </c>
      <c r="K61" s="10">
        <v>46</v>
      </c>
      <c r="L61" s="10">
        <f t="shared" si="2"/>
        <v>-30</v>
      </c>
      <c r="M61" s="10"/>
      <c r="N61" s="10">
        <v>0</v>
      </c>
      <c r="O61" s="10">
        <v>1</v>
      </c>
      <c r="P61" s="10">
        <f t="shared" si="3"/>
        <v>-1</v>
      </c>
      <c r="Q61" s="10"/>
      <c r="R61" s="10">
        <v>32</v>
      </c>
      <c r="S61" s="10">
        <v>70</v>
      </c>
      <c r="T61" s="10">
        <f t="shared" si="4"/>
        <v>-38</v>
      </c>
    </row>
    <row r="62" spans="1:20" x14ac:dyDescent="0.25">
      <c r="A62" s="21" t="s">
        <v>129</v>
      </c>
      <c r="B62" s="10">
        <v>34</v>
      </c>
      <c r="C62" s="10">
        <v>26</v>
      </c>
      <c r="D62" s="10">
        <f t="shared" si="0"/>
        <v>8</v>
      </c>
      <c r="E62" s="10"/>
      <c r="F62" s="10">
        <v>15</v>
      </c>
      <c r="G62" s="10">
        <v>53</v>
      </c>
      <c r="H62" s="10">
        <f t="shared" si="1"/>
        <v>-38</v>
      </c>
      <c r="I62" s="10"/>
      <c r="J62" s="10">
        <v>73</v>
      </c>
      <c r="K62" s="10">
        <v>89</v>
      </c>
      <c r="L62" s="10">
        <f t="shared" si="2"/>
        <v>-16</v>
      </c>
      <c r="M62" s="10"/>
      <c r="N62" s="10">
        <v>2</v>
      </c>
      <c r="O62" s="10">
        <v>5</v>
      </c>
      <c r="P62" s="10">
        <f t="shared" si="3"/>
        <v>-3</v>
      </c>
      <c r="Q62" s="10"/>
      <c r="R62" s="10">
        <v>124</v>
      </c>
      <c r="S62" s="10">
        <v>173</v>
      </c>
      <c r="T62" s="10">
        <f t="shared" si="4"/>
        <v>-49</v>
      </c>
    </row>
    <row r="63" spans="1:20" x14ac:dyDescent="0.25">
      <c r="A63" s="21" t="s">
        <v>130</v>
      </c>
      <c r="B63" s="10">
        <v>7</v>
      </c>
      <c r="C63" s="10">
        <v>2</v>
      </c>
      <c r="D63" s="10">
        <f t="shared" si="0"/>
        <v>5</v>
      </c>
      <c r="E63" s="10"/>
      <c r="F63" s="10">
        <v>10</v>
      </c>
      <c r="G63" s="10">
        <v>33</v>
      </c>
      <c r="H63" s="10">
        <f t="shared" si="1"/>
        <v>-23</v>
      </c>
      <c r="I63" s="10"/>
      <c r="J63" s="10">
        <v>39</v>
      </c>
      <c r="K63" s="10">
        <v>63</v>
      </c>
      <c r="L63" s="10">
        <f t="shared" si="2"/>
        <v>-24</v>
      </c>
      <c r="M63" s="10"/>
      <c r="N63" s="10">
        <v>1</v>
      </c>
      <c r="O63" s="10">
        <v>0</v>
      </c>
      <c r="P63" s="10">
        <f t="shared" si="3"/>
        <v>1</v>
      </c>
      <c r="Q63" s="10"/>
      <c r="R63" s="10">
        <v>57</v>
      </c>
      <c r="S63" s="10">
        <v>98</v>
      </c>
      <c r="T63" s="10">
        <f t="shared" si="4"/>
        <v>-41</v>
      </c>
    </row>
    <row r="64" spans="1:20" x14ac:dyDescent="0.25">
      <c r="A64" s="21" t="s">
        <v>131</v>
      </c>
      <c r="B64" s="10">
        <v>11</v>
      </c>
      <c r="C64" s="10">
        <v>8</v>
      </c>
      <c r="D64" s="10">
        <f t="shared" si="0"/>
        <v>3</v>
      </c>
      <c r="E64" s="10"/>
      <c r="F64" s="10">
        <v>12</v>
      </c>
      <c r="G64" s="10">
        <v>25</v>
      </c>
      <c r="H64" s="10">
        <f t="shared" si="1"/>
        <v>-13</v>
      </c>
      <c r="I64" s="10"/>
      <c r="J64" s="10">
        <v>44</v>
      </c>
      <c r="K64" s="10">
        <v>98</v>
      </c>
      <c r="L64" s="10">
        <f t="shared" si="2"/>
        <v>-54</v>
      </c>
      <c r="M64" s="10"/>
      <c r="N64" s="10">
        <v>1</v>
      </c>
      <c r="O64" s="10">
        <v>1</v>
      </c>
      <c r="P64" s="10">
        <f t="shared" si="3"/>
        <v>0</v>
      </c>
      <c r="Q64" s="10"/>
      <c r="R64" s="10">
        <v>68</v>
      </c>
      <c r="S64" s="10">
        <v>132</v>
      </c>
      <c r="T64" s="10">
        <f t="shared" si="4"/>
        <v>-64</v>
      </c>
    </row>
    <row r="65" spans="1:20" x14ac:dyDescent="0.25">
      <c r="A65" s="21" t="s">
        <v>132</v>
      </c>
      <c r="B65" s="10">
        <v>13</v>
      </c>
      <c r="C65" s="10">
        <v>11</v>
      </c>
      <c r="D65" s="10">
        <f t="shared" si="0"/>
        <v>2</v>
      </c>
      <c r="E65" s="10"/>
      <c r="F65" s="10">
        <v>9</v>
      </c>
      <c r="G65" s="10">
        <v>35</v>
      </c>
      <c r="H65" s="10">
        <f t="shared" si="1"/>
        <v>-26</v>
      </c>
      <c r="I65" s="10"/>
      <c r="J65" s="10">
        <v>58</v>
      </c>
      <c r="K65" s="10">
        <v>68</v>
      </c>
      <c r="L65" s="10">
        <f t="shared" si="2"/>
        <v>-10</v>
      </c>
      <c r="M65" s="10"/>
      <c r="N65" s="10">
        <v>0</v>
      </c>
      <c r="O65" s="10">
        <v>0</v>
      </c>
      <c r="P65" s="10">
        <f t="shared" si="3"/>
        <v>0</v>
      </c>
      <c r="Q65" s="10"/>
      <c r="R65" s="10">
        <v>80</v>
      </c>
      <c r="S65" s="10">
        <v>114</v>
      </c>
      <c r="T65" s="10">
        <f t="shared" si="4"/>
        <v>-34</v>
      </c>
    </row>
    <row r="66" spans="1:20" x14ac:dyDescent="0.25">
      <c r="A66" s="21" t="s">
        <v>133</v>
      </c>
      <c r="B66" s="10">
        <v>3</v>
      </c>
      <c r="C66" s="10">
        <v>3</v>
      </c>
      <c r="D66" s="10">
        <f t="shared" si="0"/>
        <v>0</v>
      </c>
      <c r="E66" s="10"/>
      <c r="F66" s="10">
        <v>4</v>
      </c>
      <c r="G66" s="10">
        <v>20</v>
      </c>
      <c r="H66" s="10">
        <f t="shared" si="1"/>
        <v>-16</v>
      </c>
      <c r="I66" s="10"/>
      <c r="J66" s="10">
        <v>28</v>
      </c>
      <c r="K66" s="10">
        <v>29</v>
      </c>
      <c r="L66" s="10">
        <f t="shared" si="2"/>
        <v>-1</v>
      </c>
      <c r="M66" s="10"/>
      <c r="N66" s="10">
        <v>1</v>
      </c>
      <c r="O66" s="10">
        <v>0</v>
      </c>
      <c r="P66" s="10">
        <f t="shared" si="3"/>
        <v>1</v>
      </c>
      <c r="Q66" s="10"/>
      <c r="R66" s="10">
        <v>36</v>
      </c>
      <c r="S66" s="10">
        <v>52</v>
      </c>
      <c r="T66" s="10">
        <f t="shared" si="4"/>
        <v>-16</v>
      </c>
    </row>
    <row r="67" spans="1:20" x14ac:dyDescent="0.25">
      <c r="A67" s="21" t="s">
        <v>134</v>
      </c>
      <c r="B67" s="10">
        <v>8</v>
      </c>
      <c r="C67" s="10">
        <v>7</v>
      </c>
      <c r="D67" s="10">
        <f t="shared" si="0"/>
        <v>1</v>
      </c>
      <c r="E67" s="10"/>
      <c r="F67" s="10">
        <v>8</v>
      </c>
      <c r="G67" s="10">
        <v>22</v>
      </c>
      <c r="H67" s="10">
        <f t="shared" si="1"/>
        <v>-14</v>
      </c>
      <c r="I67" s="10"/>
      <c r="J67" s="10">
        <v>43</v>
      </c>
      <c r="K67" s="10">
        <v>55</v>
      </c>
      <c r="L67" s="10">
        <f t="shared" si="2"/>
        <v>-12</v>
      </c>
      <c r="M67" s="10"/>
      <c r="N67" s="10">
        <v>0</v>
      </c>
      <c r="O67" s="10">
        <v>0</v>
      </c>
      <c r="P67" s="10">
        <f t="shared" si="3"/>
        <v>0</v>
      </c>
      <c r="Q67" s="10"/>
      <c r="R67" s="10">
        <v>59</v>
      </c>
      <c r="S67" s="10">
        <v>84</v>
      </c>
      <c r="T67" s="10">
        <f t="shared" si="4"/>
        <v>-25</v>
      </c>
    </row>
    <row r="68" spans="1:20" x14ac:dyDescent="0.25">
      <c r="A68" s="21" t="s">
        <v>135</v>
      </c>
      <c r="B68" s="10">
        <v>2</v>
      </c>
      <c r="C68" s="10">
        <v>12</v>
      </c>
      <c r="D68" s="10">
        <f t="shared" si="0"/>
        <v>-10</v>
      </c>
      <c r="E68" s="10"/>
      <c r="F68" s="10">
        <v>7</v>
      </c>
      <c r="G68" s="10">
        <v>31</v>
      </c>
      <c r="H68" s="10">
        <f t="shared" si="1"/>
        <v>-24</v>
      </c>
      <c r="I68" s="10"/>
      <c r="J68" s="10">
        <v>35</v>
      </c>
      <c r="K68" s="10">
        <v>32</v>
      </c>
      <c r="L68" s="10">
        <f t="shared" si="2"/>
        <v>3</v>
      </c>
      <c r="M68" s="10"/>
      <c r="N68" s="10">
        <v>1</v>
      </c>
      <c r="O68" s="10">
        <v>1</v>
      </c>
      <c r="P68" s="10">
        <f t="shared" si="3"/>
        <v>0</v>
      </c>
      <c r="Q68" s="10"/>
      <c r="R68" s="10">
        <v>45</v>
      </c>
      <c r="S68" s="10">
        <v>76</v>
      </c>
      <c r="T68" s="10">
        <f t="shared" si="4"/>
        <v>-31</v>
      </c>
    </row>
    <row r="69" spans="1:20" x14ac:dyDescent="0.25">
      <c r="A69" s="21" t="s">
        <v>136</v>
      </c>
      <c r="B69" s="10">
        <v>9</v>
      </c>
      <c r="C69" s="10">
        <v>3</v>
      </c>
      <c r="D69" s="10">
        <f t="shared" si="0"/>
        <v>6</v>
      </c>
      <c r="E69" s="10"/>
      <c r="F69" s="10">
        <v>7</v>
      </c>
      <c r="G69" s="10">
        <v>15</v>
      </c>
      <c r="H69" s="10">
        <f t="shared" si="1"/>
        <v>-8</v>
      </c>
      <c r="I69" s="10"/>
      <c r="J69" s="10">
        <v>34</v>
      </c>
      <c r="K69" s="10">
        <v>44</v>
      </c>
      <c r="L69" s="10">
        <f t="shared" si="2"/>
        <v>-10</v>
      </c>
      <c r="M69" s="10"/>
      <c r="N69" s="10">
        <v>1</v>
      </c>
      <c r="O69" s="10">
        <v>1</v>
      </c>
      <c r="P69" s="10">
        <f t="shared" si="3"/>
        <v>0</v>
      </c>
      <c r="Q69" s="10"/>
      <c r="R69" s="10">
        <v>51</v>
      </c>
      <c r="S69" s="10">
        <v>63</v>
      </c>
      <c r="T69" s="10">
        <f t="shared" si="4"/>
        <v>-12</v>
      </c>
    </row>
    <row r="70" spans="1:20" x14ac:dyDescent="0.25">
      <c r="A70" s="21" t="s">
        <v>137</v>
      </c>
      <c r="B70" s="10">
        <v>2</v>
      </c>
      <c r="C70" s="10">
        <v>3</v>
      </c>
      <c r="D70" s="10">
        <f t="shared" si="0"/>
        <v>-1</v>
      </c>
      <c r="E70" s="10"/>
      <c r="F70" s="10">
        <v>8</v>
      </c>
      <c r="G70" s="10">
        <v>22</v>
      </c>
      <c r="H70" s="10">
        <f t="shared" si="1"/>
        <v>-14</v>
      </c>
      <c r="I70" s="10"/>
      <c r="J70" s="10">
        <v>31</v>
      </c>
      <c r="K70" s="10">
        <v>30</v>
      </c>
      <c r="L70" s="10">
        <f t="shared" si="2"/>
        <v>1</v>
      </c>
      <c r="M70" s="10"/>
      <c r="N70" s="10">
        <v>0</v>
      </c>
      <c r="O70" s="10">
        <v>0</v>
      </c>
      <c r="P70" s="10">
        <f t="shared" si="3"/>
        <v>0</v>
      </c>
      <c r="Q70" s="10"/>
      <c r="R70" s="10">
        <v>41</v>
      </c>
      <c r="S70" s="10">
        <v>55</v>
      </c>
      <c r="T70" s="10">
        <f t="shared" si="4"/>
        <v>-14</v>
      </c>
    </row>
    <row r="71" spans="1:20" x14ac:dyDescent="0.25">
      <c r="A71" s="19" t="s">
        <v>16</v>
      </c>
      <c r="B71" s="8">
        <f t="shared" ref="B71:S71" si="13">SUM(B61:B70)</f>
        <v>99</v>
      </c>
      <c r="C71" s="8">
        <f t="shared" si="13"/>
        <v>80</v>
      </c>
      <c r="D71" s="8">
        <f t="shared" ref="D71:D131" si="14">+B71-C71</f>
        <v>19</v>
      </c>
      <c r="E71" s="8"/>
      <c r="F71" s="8">
        <f t="shared" si="13"/>
        <v>86</v>
      </c>
      <c r="G71" s="8">
        <f t="shared" si="13"/>
        <v>274</v>
      </c>
      <c r="H71" s="8">
        <f t="shared" ref="H71:H131" si="15">+F71-G71</f>
        <v>-188</v>
      </c>
      <c r="I71" s="8"/>
      <c r="J71" s="8">
        <f t="shared" si="13"/>
        <v>401</v>
      </c>
      <c r="K71" s="8">
        <f t="shared" si="13"/>
        <v>554</v>
      </c>
      <c r="L71" s="8">
        <f t="shared" ref="L71:L131" si="16">+J71-K71</f>
        <v>-153</v>
      </c>
      <c r="M71" s="8"/>
      <c r="N71" s="8">
        <f t="shared" si="13"/>
        <v>7</v>
      </c>
      <c r="O71" s="8">
        <f t="shared" si="13"/>
        <v>9</v>
      </c>
      <c r="P71" s="8">
        <f t="shared" ref="P71:P131" si="17">+N71-O71</f>
        <v>-2</v>
      </c>
      <c r="Q71" s="8"/>
      <c r="R71" s="8">
        <f t="shared" si="13"/>
        <v>593</v>
      </c>
      <c r="S71" s="8">
        <f t="shared" si="13"/>
        <v>917</v>
      </c>
      <c r="T71" s="8">
        <f t="shared" ref="T71:T131" si="18">+R71-S71</f>
        <v>-324</v>
      </c>
    </row>
    <row r="72" spans="1:20" x14ac:dyDescent="0.25">
      <c r="A72" s="21" t="s">
        <v>138</v>
      </c>
      <c r="B72" s="10">
        <v>12</v>
      </c>
      <c r="C72" s="10">
        <v>13</v>
      </c>
      <c r="D72" s="10">
        <f t="shared" si="14"/>
        <v>-1</v>
      </c>
      <c r="E72" s="10"/>
      <c r="F72" s="10">
        <v>9</v>
      </c>
      <c r="G72" s="10">
        <v>39</v>
      </c>
      <c r="H72" s="10">
        <f t="shared" si="15"/>
        <v>-30</v>
      </c>
      <c r="I72" s="10"/>
      <c r="J72" s="10">
        <v>50</v>
      </c>
      <c r="K72" s="10">
        <v>83</v>
      </c>
      <c r="L72" s="10">
        <f t="shared" si="16"/>
        <v>-33</v>
      </c>
      <c r="M72" s="10"/>
      <c r="N72" s="10">
        <v>1</v>
      </c>
      <c r="O72" s="10">
        <v>0</v>
      </c>
      <c r="P72" s="10">
        <f t="shared" si="17"/>
        <v>1</v>
      </c>
      <c r="Q72" s="10"/>
      <c r="R72" s="10">
        <v>72</v>
      </c>
      <c r="S72" s="10">
        <v>135</v>
      </c>
      <c r="T72" s="10">
        <f t="shared" si="18"/>
        <v>-63</v>
      </c>
    </row>
    <row r="73" spans="1:20" x14ac:dyDescent="0.25">
      <c r="A73" s="21" t="s">
        <v>139</v>
      </c>
      <c r="B73" s="10">
        <v>9</v>
      </c>
      <c r="C73" s="10">
        <v>6</v>
      </c>
      <c r="D73" s="10">
        <f t="shared" si="14"/>
        <v>3</v>
      </c>
      <c r="E73" s="10"/>
      <c r="F73" s="10">
        <v>2</v>
      </c>
      <c r="G73" s="10">
        <v>11</v>
      </c>
      <c r="H73" s="10">
        <f t="shared" si="15"/>
        <v>-9</v>
      </c>
      <c r="I73" s="10"/>
      <c r="J73" s="10">
        <v>30</v>
      </c>
      <c r="K73" s="10">
        <v>36</v>
      </c>
      <c r="L73" s="10">
        <f t="shared" si="16"/>
        <v>-6</v>
      </c>
      <c r="M73" s="10"/>
      <c r="N73" s="10">
        <v>0</v>
      </c>
      <c r="O73" s="10">
        <v>0</v>
      </c>
      <c r="P73" s="10">
        <f t="shared" si="17"/>
        <v>0</v>
      </c>
      <c r="Q73" s="10"/>
      <c r="R73" s="10">
        <v>41</v>
      </c>
      <c r="S73" s="10">
        <v>53</v>
      </c>
      <c r="T73" s="10">
        <f t="shared" si="18"/>
        <v>-12</v>
      </c>
    </row>
    <row r="74" spans="1:20" x14ac:dyDescent="0.25">
      <c r="A74" s="19" t="s">
        <v>17</v>
      </c>
      <c r="B74" s="8">
        <f t="shared" ref="B74:S74" si="19">SUM(B72:B73)</f>
        <v>21</v>
      </c>
      <c r="C74" s="8">
        <f t="shared" si="19"/>
        <v>19</v>
      </c>
      <c r="D74" s="8">
        <f t="shared" si="14"/>
        <v>2</v>
      </c>
      <c r="E74" s="8"/>
      <c r="F74" s="8">
        <f t="shared" si="19"/>
        <v>11</v>
      </c>
      <c r="G74" s="8">
        <f t="shared" si="19"/>
        <v>50</v>
      </c>
      <c r="H74" s="8">
        <f t="shared" si="15"/>
        <v>-39</v>
      </c>
      <c r="I74" s="8"/>
      <c r="J74" s="8">
        <f t="shared" si="19"/>
        <v>80</v>
      </c>
      <c r="K74" s="8">
        <f t="shared" si="19"/>
        <v>119</v>
      </c>
      <c r="L74" s="8">
        <f t="shared" si="16"/>
        <v>-39</v>
      </c>
      <c r="M74" s="8"/>
      <c r="N74" s="8">
        <f t="shared" si="19"/>
        <v>1</v>
      </c>
      <c r="O74" s="8">
        <f t="shared" si="19"/>
        <v>0</v>
      </c>
      <c r="P74" s="8">
        <f t="shared" si="17"/>
        <v>1</v>
      </c>
      <c r="Q74" s="8"/>
      <c r="R74" s="8">
        <f t="shared" si="19"/>
        <v>113</v>
      </c>
      <c r="S74" s="8">
        <f t="shared" si="19"/>
        <v>188</v>
      </c>
      <c r="T74" s="8">
        <f t="shared" si="18"/>
        <v>-75</v>
      </c>
    </row>
    <row r="75" spans="1:20" x14ac:dyDescent="0.25">
      <c r="A75" s="24" t="s">
        <v>140</v>
      </c>
      <c r="B75" s="11">
        <v>7</v>
      </c>
      <c r="C75" s="11">
        <v>13</v>
      </c>
      <c r="D75" s="11">
        <f t="shared" si="14"/>
        <v>-6</v>
      </c>
      <c r="E75" s="11"/>
      <c r="F75" s="11">
        <v>6</v>
      </c>
      <c r="G75" s="11">
        <v>38</v>
      </c>
      <c r="H75" s="11">
        <f t="shared" si="15"/>
        <v>-32</v>
      </c>
      <c r="I75" s="11"/>
      <c r="J75" s="11">
        <v>46</v>
      </c>
      <c r="K75" s="11">
        <v>59</v>
      </c>
      <c r="L75" s="11">
        <f t="shared" si="16"/>
        <v>-13</v>
      </c>
      <c r="M75" s="11"/>
      <c r="N75" s="11">
        <v>1</v>
      </c>
      <c r="O75" s="11">
        <v>1</v>
      </c>
      <c r="P75" s="11">
        <f t="shared" si="17"/>
        <v>0</v>
      </c>
      <c r="Q75" s="11"/>
      <c r="R75" s="11">
        <v>60</v>
      </c>
      <c r="S75" s="11">
        <v>111</v>
      </c>
      <c r="T75" s="11">
        <f t="shared" si="18"/>
        <v>-51</v>
      </c>
    </row>
    <row r="76" spans="1:20" x14ac:dyDescent="0.25">
      <c r="A76" s="21" t="s">
        <v>141</v>
      </c>
      <c r="B76" s="10">
        <v>5</v>
      </c>
      <c r="C76" s="10">
        <v>7</v>
      </c>
      <c r="D76" s="10">
        <f t="shared" si="14"/>
        <v>-2</v>
      </c>
      <c r="E76" s="10"/>
      <c r="F76" s="10">
        <v>2</v>
      </c>
      <c r="G76" s="10">
        <v>14</v>
      </c>
      <c r="H76" s="10">
        <f t="shared" si="15"/>
        <v>-12</v>
      </c>
      <c r="I76" s="10"/>
      <c r="J76" s="10">
        <v>32</v>
      </c>
      <c r="K76" s="10">
        <v>40</v>
      </c>
      <c r="L76" s="10">
        <f t="shared" si="16"/>
        <v>-8</v>
      </c>
      <c r="M76" s="10"/>
      <c r="N76" s="10">
        <v>0</v>
      </c>
      <c r="O76" s="10">
        <v>0</v>
      </c>
      <c r="P76" s="10">
        <f t="shared" si="17"/>
        <v>0</v>
      </c>
      <c r="Q76" s="10"/>
      <c r="R76" s="10">
        <v>39</v>
      </c>
      <c r="S76" s="10">
        <v>61</v>
      </c>
      <c r="T76" s="10">
        <f t="shared" si="18"/>
        <v>-22</v>
      </c>
    </row>
    <row r="77" spans="1:20" x14ac:dyDescent="0.25">
      <c r="A77" s="21" t="s">
        <v>142</v>
      </c>
      <c r="B77" s="10">
        <v>8</v>
      </c>
      <c r="C77" s="10">
        <v>8</v>
      </c>
      <c r="D77" s="10">
        <f t="shared" si="14"/>
        <v>0</v>
      </c>
      <c r="E77" s="10"/>
      <c r="F77" s="10">
        <v>3</v>
      </c>
      <c r="G77" s="10">
        <v>11</v>
      </c>
      <c r="H77" s="10">
        <f t="shared" si="15"/>
        <v>-8</v>
      </c>
      <c r="I77" s="10"/>
      <c r="J77" s="10">
        <v>26</v>
      </c>
      <c r="K77" s="10">
        <v>66</v>
      </c>
      <c r="L77" s="10">
        <f t="shared" si="16"/>
        <v>-40</v>
      </c>
      <c r="M77" s="10"/>
      <c r="N77" s="10">
        <v>0</v>
      </c>
      <c r="O77" s="10">
        <v>3</v>
      </c>
      <c r="P77" s="10">
        <f t="shared" si="17"/>
        <v>-3</v>
      </c>
      <c r="Q77" s="10"/>
      <c r="R77" s="10">
        <v>37</v>
      </c>
      <c r="S77" s="10">
        <v>88</v>
      </c>
      <c r="T77" s="10">
        <f t="shared" si="18"/>
        <v>-51</v>
      </c>
    </row>
    <row r="78" spans="1:20" x14ac:dyDescent="0.25">
      <c r="A78" s="21" t="s">
        <v>187</v>
      </c>
      <c r="B78" s="10">
        <v>9</v>
      </c>
      <c r="C78" s="10">
        <v>6</v>
      </c>
      <c r="D78" s="10">
        <f t="shared" si="14"/>
        <v>3</v>
      </c>
      <c r="E78" s="10"/>
      <c r="F78" s="10">
        <v>11</v>
      </c>
      <c r="G78" s="10">
        <v>28</v>
      </c>
      <c r="H78" s="10">
        <f t="shared" si="15"/>
        <v>-17</v>
      </c>
      <c r="I78" s="10"/>
      <c r="J78" s="10">
        <v>50</v>
      </c>
      <c r="K78" s="10">
        <v>71</v>
      </c>
      <c r="L78" s="10">
        <f t="shared" si="16"/>
        <v>-21</v>
      </c>
      <c r="M78" s="10"/>
      <c r="N78" s="10">
        <v>1</v>
      </c>
      <c r="O78" s="10">
        <v>0</v>
      </c>
      <c r="P78" s="10">
        <f t="shared" si="17"/>
        <v>1</v>
      </c>
      <c r="Q78" s="10"/>
      <c r="R78" s="10">
        <v>71</v>
      </c>
      <c r="S78" s="10">
        <v>105</v>
      </c>
      <c r="T78" s="10">
        <f t="shared" si="18"/>
        <v>-34</v>
      </c>
    </row>
    <row r="79" spans="1:20" x14ac:dyDescent="0.25">
      <c r="A79" s="23" t="s">
        <v>143</v>
      </c>
      <c r="B79" s="12">
        <v>4</v>
      </c>
      <c r="C79" s="12">
        <v>2</v>
      </c>
      <c r="D79" s="12">
        <f t="shared" si="14"/>
        <v>2</v>
      </c>
      <c r="E79" s="12"/>
      <c r="F79" s="12">
        <v>1</v>
      </c>
      <c r="G79" s="12">
        <v>12</v>
      </c>
      <c r="H79" s="12">
        <f t="shared" si="15"/>
        <v>-11</v>
      </c>
      <c r="I79" s="12"/>
      <c r="J79" s="12">
        <v>25</v>
      </c>
      <c r="K79" s="12">
        <v>31</v>
      </c>
      <c r="L79" s="12">
        <f t="shared" si="16"/>
        <v>-6</v>
      </c>
      <c r="M79" s="12"/>
      <c r="N79" s="12">
        <v>0</v>
      </c>
      <c r="O79" s="12">
        <v>1</v>
      </c>
      <c r="P79" s="12">
        <f t="shared" si="17"/>
        <v>-1</v>
      </c>
      <c r="Q79" s="12"/>
      <c r="R79" s="12">
        <v>30</v>
      </c>
      <c r="S79" s="12">
        <v>46</v>
      </c>
      <c r="T79" s="12">
        <f t="shared" si="18"/>
        <v>-16</v>
      </c>
    </row>
    <row r="80" spans="1:20" x14ac:dyDescent="0.25">
      <c r="A80" s="19" t="s">
        <v>18</v>
      </c>
      <c r="B80" s="8">
        <f t="shared" ref="B80:S80" si="20">SUM(B75:B79)</f>
        <v>33</v>
      </c>
      <c r="C80" s="8">
        <f t="shared" si="20"/>
        <v>36</v>
      </c>
      <c r="D80" s="8">
        <f t="shared" si="14"/>
        <v>-3</v>
      </c>
      <c r="E80" s="8"/>
      <c r="F80" s="8">
        <f t="shared" si="20"/>
        <v>23</v>
      </c>
      <c r="G80" s="8">
        <f t="shared" si="20"/>
        <v>103</v>
      </c>
      <c r="H80" s="8">
        <f t="shared" si="15"/>
        <v>-80</v>
      </c>
      <c r="I80" s="8"/>
      <c r="J80" s="8">
        <f t="shared" si="20"/>
        <v>179</v>
      </c>
      <c r="K80" s="8">
        <f t="shared" si="20"/>
        <v>267</v>
      </c>
      <c r="L80" s="8">
        <f t="shared" si="16"/>
        <v>-88</v>
      </c>
      <c r="M80" s="8"/>
      <c r="N80" s="8">
        <f t="shared" si="20"/>
        <v>2</v>
      </c>
      <c r="O80" s="8">
        <f t="shared" si="20"/>
        <v>5</v>
      </c>
      <c r="P80" s="8">
        <f t="shared" si="17"/>
        <v>-3</v>
      </c>
      <c r="Q80" s="8"/>
      <c r="R80" s="8">
        <f t="shared" si="20"/>
        <v>237</v>
      </c>
      <c r="S80" s="8">
        <f t="shared" si="20"/>
        <v>411</v>
      </c>
      <c r="T80" s="8">
        <f t="shared" si="18"/>
        <v>-174</v>
      </c>
    </row>
    <row r="81" spans="1:20" x14ac:dyDescent="0.25">
      <c r="A81" s="21" t="s">
        <v>144</v>
      </c>
      <c r="B81" s="10">
        <v>6</v>
      </c>
      <c r="C81" s="10">
        <v>7</v>
      </c>
      <c r="D81" s="10">
        <f t="shared" si="14"/>
        <v>-1</v>
      </c>
      <c r="E81" s="10"/>
      <c r="F81" s="10">
        <v>0</v>
      </c>
      <c r="G81" s="10">
        <v>23</v>
      </c>
      <c r="H81" s="10">
        <f t="shared" si="15"/>
        <v>-23</v>
      </c>
      <c r="I81" s="10"/>
      <c r="J81" s="10">
        <v>53</v>
      </c>
      <c r="K81" s="10">
        <v>82</v>
      </c>
      <c r="L81" s="10">
        <f t="shared" si="16"/>
        <v>-29</v>
      </c>
      <c r="M81" s="10"/>
      <c r="N81" s="10">
        <v>2</v>
      </c>
      <c r="O81" s="10">
        <v>2</v>
      </c>
      <c r="P81" s="10">
        <f t="shared" si="17"/>
        <v>0</v>
      </c>
      <c r="Q81" s="10"/>
      <c r="R81" s="10">
        <v>61</v>
      </c>
      <c r="S81" s="10">
        <v>114</v>
      </c>
      <c r="T81" s="10">
        <f t="shared" si="18"/>
        <v>-53</v>
      </c>
    </row>
    <row r="82" spans="1:20" x14ac:dyDescent="0.25">
      <c r="A82" s="21" t="s">
        <v>145</v>
      </c>
      <c r="B82" s="10">
        <v>18</v>
      </c>
      <c r="C82" s="10">
        <v>12</v>
      </c>
      <c r="D82" s="10">
        <f t="shared" si="14"/>
        <v>6</v>
      </c>
      <c r="E82" s="10"/>
      <c r="F82" s="10">
        <v>4</v>
      </c>
      <c r="G82" s="10">
        <v>19</v>
      </c>
      <c r="H82" s="10">
        <f t="shared" si="15"/>
        <v>-15</v>
      </c>
      <c r="I82" s="10"/>
      <c r="J82" s="10">
        <v>78</v>
      </c>
      <c r="K82" s="10">
        <v>118</v>
      </c>
      <c r="L82" s="10">
        <f t="shared" si="16"/>
        <v>-40</v>
      </c>
      <c r="M82" s="10"/>
      <c r="N82" s="10">
        <v>0</v>
      </c>
      <c r="O82" s="10">
        <v>3</v>
      </c>
      <c r="P82" s="10">
        <f t="shared" si="17"/>
        <v>-3</v>
      </c>
      <c r="Q82" s="10"/>
      <c r="R82" s="10">
        <v>100</v>
      </c>
      <c r="S82" s="10">
        <v>152</v>
      </c>
      <c r="T82" s="10">
        <f t="shared" si="18"/>
        <v>-52</v>
      </c>
    </row>
    <row r="83" spans="1:20" x14ac:dyDescent="0.25">
      <c r="A83" s="21" t="s">
        <v>146</v>
      </c>
      <c r="B83" s="10">
        <v>5</v>
      </c>
      <c r="C83" s="10">
        <v>2</v>
      </c>
      <c r="D83" s="10">
        <f t="shared" si="14"/>
        <v>3</v>
      </c>
      <c r="E83" s="10"/>
      <c r="F83" s="10">
        <v>0</v>
      </c>
      <c r="G83" s="10">
        <v>1</v>
      </c>
      <c r="H83" s="10">
        <f t="shared" si="15"/>
        <v>-1</v>
      </c>
      <c r="I83" s="10"/>
      <c r="J83" s="10">
        <v>14</v>
      </c>
      <c r="K83" s="10">
        <v>26</v>
      </c>
      <c r="L83" s="10">
        <f t="shared" si="16"/>
        <v>-12</v>
      </c>
      <c r="M83" s="10"/>
      <c r="N83" s="10">
        <v>1</v>
      </c>
      <c r="O83" s="10">
        <v>1</v>
      </c>
      <c r="P83" s="10">
        <f t="shared" si="17"/>
        <v>0</v>
      </c>
      <c r="Q83" s="10"/>
      <c r="R83" s="10">
        <v>20</v>
      </c>
      <c r="S83" s="10">
        <v>30</v>
      </c>
      <c r="T83" s="10">
        <f t="shared" si="18"/>
        <v>-10</v>
      </c>
    </row>
    <row r="84" spans="1:20" x14ac:dyDescent="0.25">
      <c r="A84" s="21" t="s">
        <v>147</v>
      </c>
      <c r="B84" s="10">
        <v>76</v>
      </c>
      <c r="C84" s="10">
        <v>207</v>
      </c>
      <c r="D84" s="10">
        <f t="shared" si="14"/>
        <v>-131</v>
      </c>
      <c r="E84" s="10"/>
      <c r="F84" s="10">
        <v>13</v>
      </c>
      <c r="G84" s="10">
        <v>193</v>
      </c>
      <c r="H84" s="10">
        <f t="shared" si="15"/>
        <v>-180</v>
      </c>
      <c r="I84" s="10"/>
      <c r="J84" s="10">
        <v>329</v>
      </c>
      <c r="K84" s="10">
        <v>542</v>
      </c>
      <c r="L84" s="10">
        <f t="shared" si="16"/>
        <v>-213</v>
      </c>
      <c r="M84" s="10"/>
      <c r="N84" s="10">
        <v>5</v>
      </c>
      <c r="O84" s="10">
        <v>11</v>
      </c>
      <c r="P84" s="10">
        <f t="shared" si="17"/>
        <v>-6</v>
      </c>
      <c r="Q84" s="10"/>
      <c r="R84" s="10">
        <v>423</v>
      </c>
      <c r="S84" s="10">
        <v>953</v>
      </c>
      <c r="T84" s="10">
        <f t="shared" si="18"/>
        <v>-530</v>
      </c>
    </row>
    <row r="85" spans="1:20" x14ac:dyDescent="0.25">
      <c r="A85" s="20" t="s">
        <v>148</v>
      </c>
      <c r="B85" s="13">
        <v>7</v>
      </c>
      <c r="C85" s="13">
        <v>3</v>
      </c>
      <c r="D85" s="13">
        <f t="shared" si="14"/>
        <v>4</v>
      </c>
      <c r="E85" s="13"/>
      <c r="F85" s="13">
        <v>7</v>
      </c>
      <c r="G85" s="13">
        <v>18</v>
      </c>
      <c r="H85" s="13">
        <f t="shared" si="15"/>
        <v>-11</v>
      </c>
      <c r="I85" s="13"/>
      <c r="J85" s="13">
        <v>35</v>
      </c>
      <c r="K85" s="13">
        <v>56</v>
      </c>
      <c r="L85" s="13">
        <f t="shared" si="16"/>
        <v>-21</v>
      </c>
      <c r="M85" s="13"/>
      <c r="N85" s="13">
        <v>0</v>
      </c>
      <c r="O85" s="13">
        <v>0</v>
      </c>
      <c r="P85" s="13">
        <f t="shared" si="17"/>
        <v>0</v>
      </c>
      <c r="Q85" s="13"/>
      <c r="R85" s="13">
        <v>49</v>
      </c>
      <c r="S85" s="13">
        <v>77</v>
      </c>
      <c r="T85" s="13">
        <f t="shared" si="18"/>
        <v>-28</v>
      </c>
    </row>
    <row r="86" spans="1:20" x14ac:dyDescent="0.25">
      <c r="A86" s="19" t="s">
        <v>19</v>
      </c>
      <c r="B86" s="8">
        <f t="shared" ref="B86:S86" si="21">SUM(B81:B85)</f>
        <v>112</v>
      </c>
      <c r="C86" s="8">
        <f t="shared" si="21"/>
        <v>231</v>
      </c>
      <c r="D86" s="8">
        <f t="shared" si="14"/>
        <v>-119</v>
      </c>
      <c r="E86" s="8"/>
      <c r="F86" s="8">
        <f t="shared" si="21"/>
        <v>24</v>
      </c>
      <c r="G86" s="8">
        <f t="shared" si="21"/>
        <v>254</v>
      </c>
      <c r="H86" s="8">
        <f t="shared" si="15"/>
        <v>-230</v>
      </c>
      <c r="I86" s="8"/>
      <c r="J86" s="8">
        <f t="shared" si="21"/>
        <v>509</v>
      </c>
      <c r="K86" s="8">
        <f t="shared" si="21"/>
        <v>824</v>
      </c>
      <c r="L86" s="8">
        <f t="shared" si="16"/>
        <v>-315</v>
      </c>
      <c r="M86" s="8"/>
      <c r="N86" s="8">
        <f t="shared" si="21"/>
        <v>8</v>
      </c>
      <c r="O86" s="8">
        <f t="shared" si="21"/>
        <v>17</v>
      </c>
      <c r="P86" s="8">
        <f t="shared" si="17"/>
        <v>-9</v>
      </c>
      <c r="Q86" s="8"/>
      <c r="R86" s="8">
        <f t="shared" si="21"/>
        <v>653</v>
      </c>
      <c r="S86" s="8">
        <f t="shared" si="21"/>
        <v>1326</v>
      </c>
      <c r="T86" s="8">
        <f t="shared" si="18"/>
        <v>-673</v>
      </c>
    </row>
    <row r="87" spans="1:20" x14ac:dyDescent="0.25">
      <c r="A87" s="22" t="s">
        <v>149</v>
      </c>
      <c r="B87" s="10">
        <v>8</v>
      </c>
      <c r="C87" s="10">
        <v>5</v>
      </c>
      <c r="D87" s="10">
        <f>+B87-C87</f>
        <v>3</v>
      </c>
      <c r="E87" s="10"/>
      <c r="F87" s="10">
        <v>1</v>
      </c>
      <c r="G87" s="10">
        <v>23</v>
      </c>
      <c r="H87" s="10">
        <f>+F87-G87</f>
        <v>-22</v>
      </c>
      <c r="I87" s="10"/>
      <c r="J87" s="10">
        <v>34</v>
      </c>
      <c r="K87" s="10">
        <v>54</v>
      </c>
      <c r="L87" s="10">
        <f>+J87-K87</f>
        <v>-20</v>
      </c>
      <c r="M87" s="10"/>
      <c r="N87" s="10">
        <v>0</v>
      </c>
      <c r="O87" s="10">
        <v>0</v>
      </c>
      <c r="P87" s="10">
        <f>+N87-O87</f>
        <v>0</v>
      </c>
      <c r="Q87" s="10"/>
      <c r="R87" s="10">
        <v>43</v>
      </c>
      <c r="S87" s="10">
        <v>82</v>
      </c>
      <c r="T87" s="10">
        <f>+R87-S87</f>
        <v>-39</v>
      </c>
    </row>
    <row r="88" spans="1:20" x14ac:dyDescent="0.25">
      <c r="A88" s="21" t="s">
        <v>150</v>
      </c>
      <c r="B88" s="10">
        <v>10</v>
      </c>
      <c r="C88" s="10">
        <v>1</v>
      </c>
      <c r="D88" s="10">
        <f t="shared" si="14"/>
        <v>9</v>
      </c>
      <c r="E88" s="10"/>
      <c r="F88" s="10">
        <v>3</v>
      </c>
      <c r="G88" s="10">
        <v>25</v>
      </c>
      <c r="H88" s="10">
        <f t="shared" si="15"/>
        <v>-22</v>
      </c>
      <c r="I88" s="10"/>
      <c r="J88" s="10">
        <v>31</v>
      </c>
      <c r="K88" s="10">
        <v>73</v>
      </c>
      <c r="L88" s="10">
        <f t="shared" si="16"/>
        <v>-42</v>
      </c>
      <c r="M88" s="10"/>
      <c r="N88" s="10">
        <v>0</v>
      </c>
      <c r="O88" s="10">
        <v>0</v>
      </c>
      <c r="P88" s="10">
        <f t="shared" si="17"/>
        <v>0</v>
      </c>
      <c r="Q88" s="10"/>
      <c r="R88" s="10">
        <v>44</v>
      </c>
      <c r="S88" s="10">
        <v>99</v>
      </c>
      <c r="T88" s="10">
        <f t="shared" si="18"/>
        <v>-55</v>
      </c>
    </row>
    <row r="89" spans="1:20" x14ac:dyDescent="0.25">
      <c r="A89" s="21" t="s">
        <v>151</v>
      </c>
      <c r="B89" s="10">
        <v>14</v>
      </c>
      <c r="C89" s="10">
        <v>11</v>
      </c>
      <c r="D89" s="10">
        <f t="shared" si="14"/>
        <v>3</v>
      </c>
      <c r="E89" s="10"/>
      <c r="F89" s="10">
        <v>8</v>
      </c>
      <c r="G89" s="10">
        <v>25</v>
      </c>
      <c r="H89" s="10">
        <f t="shared" si="15"/>
        <v>-17</v>
      </c>
      <c r="I89" s="10"/>
      <c r="J89" s="10">
        <v>47</v>
      </c>
      <c r="K89" s="10">
        <v>65</v>
      </c>
      <c r="L89" s="10">
        <f t="shared" si="16"/>
        <v>-18</v>
      </c>
      <c r="M89" s="10"/>
      <c r="N89" s="10">
        <v>1</v>
      </c>
      <c r="O89" s="10">
        <v>1</v>
      </c>
      <c r="P89" s="10">
        <f t="shared" si="17"/>
        <v>0</v>
      </c>
      <c r="Q89" s="10"/>
      <c r="R89" s="10">
        <v>70</v>
      </c>
      <c r="S89" s="10">
        <v>102</v>
      </c>
      <c r="T89" s="10">
        <f t="shared" si="18"/>
        <v>-32</v>
      </c>
    </row>
    <row r="90" spans="1:20" x14ac:dyDescent="0.25">
      <c r="A90" s="20" t="s">
        <v>152</v>
      </c>
      <c r="B90" s="13">
        <v>11</v>
      </c>
      <c r="C90" s="13">
        <v>8</v>
      </c>
      <c r="D90" s="13">
        <f t="shared" si="14"/>
        <v>3</v>
      </c>
      <c r="E90" s="13"/>
      <c r="F90" s="13">
        <v>7</v>
      </c>
      <c r="G90" s="13">
        <v>32</v>
      </c>
      <c r="H90" s="13">
        <f t="shared" si="15"/>
        <v>-25</v>
      </c>
      <c r="I90" s="13"/>
      <c r="J90" s="13">
        <v>46</v>
      </c>
      <c r="K90" s="13">
        <v>58</v>
      </c>
      <c r="L90" s="13">
        <f t="shared" si="16"/>
        <v>-12</v>
      </c>
      <c r="M90" s="13"/>
      <c r="N90" s="13">
        <v>2</v>
      </c>
      <c r="O90" s="13">
        <v>0</v>
      </c>
      <c r="P90" s="13">
        <f t="shared" si="17"/>
        <v>2</v>
      </c>
      <c r="Q90" s="13"/>
      <c r="R90" s="13">
        <v>66</v>
      </c>
      <c r="S90" s="13">
        <v>98</v>
      </c>
      <c r="T90" s="13">
        <f t="shared" si="18"/>
        <v>-32</v>
      </c>
    </row>
    <row r="91" spans="1:20" x14ac:dyDescent="0.25">
      <c r="A91" s="19" t="s">
        <v>20</v>
      </c>
      <c r="B91" s="8">
        <f t="shared" ref="B91:S91" si="22">SUM(B87:B90)</f>
        <v>43</v>
      </c>
      <c r="C91" s="8">
        <f t="shared" si="22"/>
        <v>25</v>
      </c>
      <c r="D91" s="8">
        <f>+B91-C91</f>
        <v>18</v>
      </c>
      <c r="E91" s="8"/>
      <c r="F91" s="8">
        <f t="shared" si="22"/>
        <v>19</v>
      </c>
      <c r="G91" s="8">
        <f t="shared" si="22"/>
        <v>105</v>
      </c>
      <c r="H91" s="8">
        <f>+F91-G91</f>
        <v>-86</v>
      </c>
      <c r="I91" s="8"/>
      <c r="J91" s="8">
        <f t="shared" si="22"/>
        <v>158</v>
      </c>
      <c r="K91" s="8">
        <f t="shared" si="22"/>
        <v>250</v>
      </c>
      <c r="L91" s="8">
        <f>+J91-K91</f>
        <v>-92</v>
      </c>
      <c r="M91" s="8"/>
      <c r="N91" s="8">
        <f t="shared" si="22"/>
        <v>3</v>
      </c>
      <c r="O91" s="8">
        <f t="shared" si="22"/>
        <v>1</v>
      </c>
      <c r="P91" s="8">
        <f>+N91-O91</f>
        <v>2</v>
      </c>
      <c r="Q91" s="8"/>
      <c r="R91" s="8">
        <f t="shared" si="22"/>
        <v>223</v>
      </c>
      <c r="S91" s="8">
        <f t="shared" si="22"/>
        <v>381</v>
      </c>
      <c r="T91" s="8">
        <f>+R91-S91</f>
        <v>-158</v>
      </c>
    </row>
    <row r="92" spans="1:20" x14ac:dyDescent="0.25">
      <c r="A92" s="21" t="s">
        <v>153</v>
      </c>
      <c r="B92" s="10">
        <v>4</v>
      </c>
      <c r="C92" s="10">
        <v>2</v>
      </c>
      <c r="D92" s="10">
        <f t="shared" si="14"/>
        <v>2</v>
      </c>
      <c r="E92" s="10"/>
      <c r="F92" s="10">
        <v>1</v>
      </c>
      <c r="G92" s="10">
        <v>14</v>
      </c>
      <c r="H92" s="10">
        <f t="shared" si="15"/>
        <v>-13</v>
      </c>
      <c r="I92" s="10"/>
      <c r="J92" s="10">
        <v>17</v>
      </c>
      <c r="K92" s="10">
        <v>51</v>
      </c>
      <c r="L92" s="10">
        <f t="shared" si="16"/>
        <v>-34</v>
      </c>
      <c r="M92" s="10"/>
      <c r="N92" s="10">
        <v>0</v>
      </c>
      <c r="O92" s="10">
        <v>1</v>
      </c>
      <c r="P92" s="10">
        <f t="shared" si="17"/>
        <v>-1</v>
      </c>
      <c r="Q92" s="10"/>
      <c r="R92" s="10">
        <v>22</v>
      </c>
      <c r="S92" s="10">
        <v>68</v>
      </c>
      <c r="T92" s="10">
        <f t="shared" si="18"/>
        <v>-46</v>
      </c>
    </row>
    <row r="93" spans="1:20" x14ac:dyDescent="0.25">
      <c r="A93" s="20" t="s">
        <v>154</v>
      </c>
      <c r="B93" s="13">
        <v>1</v>
      </c>
      <c r="C93" s="13">
        <v>1</v>
      </c>
      <c r="D93" s="13">
        <f t="shared" si="14"/>
        <v>0</v>
      </c>
      <c r="E93" s="13"/>
      <c r="F93" s="13">
        <v>0</v>
      </c>
      <c r="G93" s="13">
        <v>2</v>
      </c>
      <c r="H93" s="13">
        <f t="shared" si="15"/>
        <v>-2</v>
      </c>
      <c r="I93" s="13"/>
      <c r="J93" s="13">
        <v>9</v>
      </c>
      <c r="K93" s="13">
        <v>11</v>
      </c>
      <c r="L93" s="13">
        <f t="shared" si="16"/>
        <v>-2</v>
      </c>
      <c r="M93" s="13"/>
      <c r="N93" s="13">
        <v>0</v>
      </c>
      <c r="O93" s="13">
        <v>0</v>
      </c>
      <c r="P93" s="13">
        <f t="shared" si="17"/>
        <v>0</v>
      </c>
      <c r="Q93" s="13"/>
      <c r="R93" s="13">
        <v>10</v>
      </c>
      <c r="S93" s="13">
        <v>14</v>
      </c>
      <c r="T93" s="13">
        <f t="shared" si="18"/>
        <v>-4</v>
      </c>
    </row>
    <row r="94" spans="1:20" x14ac:dyDescent="0.25">
      <c r="A94" s="19" t="s">
        <v>21</v>
      </c>
      <c r="B94" s="8">
        <f t="shared" ref="B94:S94" si="23">SUM(B92:B93)</f>
        <v>5</v>
      </c>
      <c r="C94" s="8">
        <f t="shared" si="23"/>
        <v>3</v>
      </c>
      <c r="D94" s="8">
        <f t="shared" si="14"/>
        <v>2</v>
      </c>
      <c r="E94" s="8"/>
      <c r="F94" s="8">
        <f t="shared" si="23"/>
        <v>1</v>
      </c>
      <c r="G94" s="8">
        <f t="shared" si="23"/>
        <v>16</v>
      </c>
      <c r="H94" s="8">
        <f t="shared" si="15"/>
        <v>-15</v>
      </c>
      <c r="I94" s="8"/>
      <c r="J94" s="8">
        <f t="shared" si="23"/>
        <v>26</v>
      </c>
      <c r="K94" s="8">
        <f t="shared" si="23"/>
        <v>62</v>
      </c>
      <c r="L94" s="8">
        <f t="shared" si="16"/>
        <v>-36</v>
      </c>
      <c r="M94" s="8"/>
      <c r="N94" s="8">
        <f t="shared" si="23"/>
        <v>0</v>
      </c>
      <c r="O94" s="8">
        <f t="shared" si="23"/>
        <v>1</v>
      </c>
      <c r="P94" s="8">
        <f t="shared" si="17"/>
        <v>-1</v>
      </c>
      <c r="Q94" s="8"/>
      <c r="R94" s="8">
        <f t="shared" si="23"/>
        <v>32</v>
      </c>
      <c r="S94" s="8">
        <f t="shared" si="23"/>
        <v>82</v>
      </c>
      <c r="T94" s="8">
        <f t="shared" si="18"/>
        <v>-50</v>
      </c>
    </row>
    <row r="95" spans="1:20" x14ac:dyDescent="0.25">
      <c r="A95" s="21" t="s">
        <v>155</v>
      </c>
      <c r="B95" s="10">
        <v>6</v>
      </c>
      <c r="C95" s="10">
        <v>8</v>
      </c>
      <c r="D95" s="10">
        <f t="shared" si="14"/>
        <v>-2</v>
      </c>
      <c r="E95" s="10"/>
      <c r="F95" s="10">
        <v>0</v>
      </c>
      <c r="G95" s="10">
        <v>14</v>
      </c>
      <c r="H95" s="10">
        <f t="shared" si="15"/>
        <v>-14</v>
      </c>
      <c r="I95" s="10"/>
      <c r="J95" s="10">
        <v>50</v>
      </c>
      <c r="K95" s="10">
        <v>83</v>
      </c>
      <c r="L95" s="10">
        <f t="shared" si="16"/>
        <v>-33</v>
      </c>
      <c r="M95" s="10"/>
      <c r="N95" s="10">
        <v>0</v>
      </c>
      <c r="O95" s="10">
        <v>0</v>
      </c>
      <c r="P95" s="10">
        <f t="shared" si="17"/>
        <v>0</v>
      </c>
      <c r="Q95" s="10"/>
      <c r="R95" s="10">
        <v>56</v>
      </c>
      <c r="S95" s="10">
        <v>105</v>
      </c>
      <c r="T95" s="10">
        <f t="shared" si="18"/>
        <v>-49</v>
      </c>
    </row>
    <row r="96" spans="1:20" x14ac:dyDescent="0.25">
      <c r="A96" s="21" t="s">
        <v>156</v>
      </c>
      <c r="B96" s="10">
        <v>6</v>
      </c>
      <c r="C96" s="10">
        <v>8</v>
      </c>
      <c r="D96" s="10">
        <f t="shared" si="14"/>
        <v>-2</v>
      </c>
      <c r="E96" s="10"/>
      <c r="F96" s="10">
        <v>2</v>
      </c>
      <c r="G96" s="10">
        <v>15</v>
      </c>
      <c r="H96" s="10">
        <f t="shared" si="15"/>
        <v>-13</v>
      </c>
      <c r="I96" s="10"/>
      <c r="J96" s="10">
        <v>31</v>
      </c>
      <c r="K96" s="10">
        <v>57</v>
      </c>
      <c r="L96" s="10">
        <f t="shared" si="16"/>
        <v>-26</v>
      </c>
      <c r="M96" s="10"/>
      <c r="N96" s="10">
        <v>0</v>
      </c>
      <c r="O96" s="10">
        <v>2</v>
      </c>
      <c r="P96" s="10">
        <f t="shared" si="17"/>
        <v>-2</v>
      </c>
      <c r="Q96" s="10"/>
      <c r="R96" s="10">
        <v>39</v>
      </c>
      <c r="S96" s="10">
        <v>82</v>
      </c>
      <c r="T96" s="10">
        <f t="shared" si="18"/>
        <v>-43</v>
      </c>
    </row>
    <row r="97" spans="1:20" x14ac:dyDescent="0.25">
      <c r="A97" s="21" t="s">
        <v>157</v>
      </c>
      <c r="B97" s="10">
        <v>18</v>
      </c>
      <c r="C97" s="10">
        <v>19</v>
      </c>
      <c r="D97" s="10">
        <f t="shared" si="14"/>
        <v>-1</v>
      </c>
      <c r="E97" s="10"/>
      <c r="F97" s="10">
        <v>2</v>
      </c>
      <c r="G97" s="10">
        <v>28</v>
      </c>
      <c r="H97" s="10">
        <f t="shared" si="15"/>
        <v>-26</v>
      </c>
      <c r="I97" s="10"/>
      <c r="J97" s="10">
        <v>142</v>
      </c>
      <c r="K97" s="10">
        <v>196</v>
      </c>
      <c r="L97" s="10">
        <f t="shared" si="16"/>
        <v>-54</v>
      </c>
      <c r="M97" s="10"/>
      <c r="N97" s="10">
        <v>4</v>
      </c>
      <c r="O97" s="10">
        <v>0</v>
      </c>
      <c r="P97" s="10">
        <f t="shared" si="17"/>
        <v>4</v>
      </c>
      <c r="Q97" s="10"/>
      <c r="R97" s="10">
        <v>166</v>
      </c>
      <c r="S97" s="10">
        <v>243</v>
      </c>
      <c r="T97" s="10">
        <f t="shared" si="18"/>
        <v>-77</v>
      </c>
    </row>
    <row r="98" spans="1:20" x14ac:dyDescent="0.25">
      <c r="A98" s="21" t="s">
        <v>158</v>
      </c>
      <c r="B98" s="10">
        <v>21</v>
      </c>
      <c r="C98" s="10">
        <v>82</v>
      </c>
      <c r="D98" s="10">
        <f t="shared" si="14"/>
        <v>-61</v>
      </c>
      <c r="E98" s="10"/>
      <c r="F98" s="10">
        <v>7</v>
      </c>
      <c r="G98" s="10">
        <v>159</v>
      </c>
      <c r="H98" s="10">
        <f t="shared" si="15"/>
        <v>-152</v>
      </c>
      <c r="I98" s="10"/>
      <c r="J98" s="10">
        <v>395</v>
      </c>
      <c r="K98" s="10">
        <v>346</v>
      </c>
      <c r="L98" s="10">
        <f t="shared" si="16"/>
        <v>49</v>
      </c>
      <c r="M98" s="10"/>
      <c r="N98" s="10">
        <v>0</v>
      </c>
      <c r="O98" s="10">
        <v>2</v>
      </c>
      <c r="P98" s="10">
        <f t="shared" si="17"/>
        <v>-2</v>
      </c>
      <c r="Q98" s="10"/>
      <c r="R98" s="10">
        <v>423</v>
      </c>
      <c r="S98" s="10">
        <v>589</v>
      </c>
      <c r="T98" s="10">
        <f t="shared" si="18"/>
        <v>-166</v>
      </c>
    </row>
    <row r="99" spans="1:20" x14ac:dyDescent="0.25">
      <c r="A99" s="20" t="s">
        <v>159</v>
      </c>
      <c r="B99" s="13">
        <v>15</v>
      </c>
      <c r="C99" s="13">
        <v>16</v>
      </c>
      <c r="D99" s="13">
        <f t="shared" si="14"/>
        <v>-1</v>
      </c>
      <c r="E99" s="13"/>
      <c r="F99" s="13">
        <v>2</v>
      </c>
      <c r="G99" s="13">
        <v>101</v>
      </c>
      <c r="H99" s="13">
        <f t="shared" si="15"/>
        <v>-99</v>
      </c>
      <c r="I99" s="13"/>
      <c r="J99" s="13">
        <v>190</v>
      </c>
      <c r="K99" s="13">
        <v>225</v>
      </c>
      <c r="L99" s="13">
        <f t="shared" si="16"/>
        <v>-35</v>
      </c>
      <c r="M99" s="13"/>
      <c r="N99" s="13">
        <v>5</v>
      </c>
      <c r="O99" s="13">
        <v>1</v>
      </c>
      <c r="P99" s="13">
        <f t="shared" si="17"/>
        <v>4</v>
      </c>
      <c r="Q99" s="13"/>
      <c r="R99" s="13">
        <v>212</v>
      </c>
      <c r="S99" s="13">
        <v>343</v>
      </c>
      <c r="T99" s="13">
        <f t="shared" si="18"/>
        <v>-131</v>
      </c>
    </row>
    <row r="100" spans="1:20" x14ac:dyDescent="0.25">
      <c r="A100" s="19" t="s">
        <v>22</v>
      </c>
      <c r="B100" s="8">
        <f t="shared" ref="B100:S100" si="24">SUM(B95:B99)</f>
        <v>66</v>
      </c>
      <c r="C100" s="8">
        <f t="shared" si="24"/>
        <v>133</v>
      </c>
      <c r="D100" s="8">
        <f t="shared" si="14"/>
        <v>-67</v>
      </c>
      <c r="E100" s="8"/>
      <c r="F100" s="8">
        <f t="shared" si="24"/>
        <v>13</v>
      </c>
      <c r="G100" s="8">
        <f t="shared" si="24"/>
        <v>317</v>
      </c>
      <c r="H100" s="8">
        <f t="shared" si="15"/>
        <v>-304</v>
      </c>
      <c r="I100" s="8"/>
      <c r="J100" s="8">
        <f t="shared" si="24"/>
        <v>808</v>
      </c>
      <c r="K100" s="8">
        <f t="shared" si="24"/>
        <v>907</v>
      </c>
      <c r="L100" s="8">
        <f t="shared" si="16"/>
        <v>-99</v>
      </c>
      <c r="M100" s="8"/>
      <c r="N100" s="8">
        <f t="shared" si="24"/>
        <v>9</v>
      </c>
      <c r="O100" s="8">
        <f t="shared" si="24"/>
        <v>5</v>
      </c>
      <c r="P100" s="8">
        <f t="shared" si="17"/>
        <v>4</v>
      </c>
      <c r="Q100" s="8"/>
      <c r="R100" s="8">
        <f t="shared" si="24"/>
        <v>896</v>
      </c>
      <c r="S100" s="8">
        <f t="shared" si="24"/>
        <v>1362</v>
      </c>
      <c r="T100" s="8">
        <f t="shared" si="18"/>
        <v>-466</v>
      </c>
    </row>
    <row r="101" spans="1:20" x14ac:dyDescent="0.25">
      <c r="A101" s="21" t="s">
        <v>160</v>
      </c>
      <c r="B101" s="10">
        <v>13</v>
      </c>
      <c r="C101" s="10">
        <v>13</v>
      </c>
      <c r="D101" s="10">
        <f t="shared" si="14"/>
        <v>0</v>
      </c>
      <c r="E101" s="10"/>
      <c r="F101" s="10">
        <v>12</v>
      </c>
      <c r="G101" s="10">
        <v>65</v>
      </c>
      <c r="H101" s="10">
        <f t="shared" si="15"/>
        <v>-53</v>
      </c>
      <c r="I101" s="10"/>
      <c r="J101" s="10">
        <v>148</v>
      </c>
      <c r="K101" s="10">
        <v>204</v>
      </c>
      <c r="L101" s="10">
        <f t="shared" si="16"/>
        <v>-56</v>
      </c>
      <c r="M101" s="10"/>
      <c r="N101" s="10">
        <v>1</v>
      </c>
      <c r="O101" s="10">
        <v>0</v>
      </c>
      <c r="P101" s="10">
        <f t="shared" si="17"/>
        <v>1</v>
      </c>
      <c r="Q101" s="10"/>
      <c r="R101" s="10">
        <v>174</v>
      </c>
      <c r="S101" s="10">
        <v>282</v>
      </c>
      <c r="T101" s="10">
        <f t="shared" si="18"/>
        <v>-108</v>
      </c>
    </row>
    <row r="102" spans="1:20" x14ac:dyDescent="0.25">
      <c r="A102" s="21" t="s">
        <v>161</v>
      </c>
      <c r="B102" s="10">
        <v>4</v>
      </c>
      <c r="C102" s="10">
        <v>4</v>
      </c>
      <c r="D102" s="10">
        <f t="shared" si="14"/>
        <v>0</v>
      </c>
      <c r="E102" s="10"/>
      <c r="F102" s="10">
        <v>0</v>
      </c>
      <c r="G102" s="10">
        <v>12</v>
      </c>
      <c r="H102" s="10">
        <f t="shared" si="15"/>
        <v>-12</v>
      </c>
      <c r="I102" s="10"/>
      <c r="J102" s="10">
        <v>62</v>
      </c>
      <c r="K102" s="10">
        <v>81</v>
      </c>
      <c r="L102" s="10">
        <f t="shared" si="16"/>
        <v>-19</v>
      </c>
      <c r="M102" s="10"/>
      <c r="N102" s="10">
        <v>0</v>
      </c>
      <c r="O102" s="10">
        <v>0</v>
      </c>
      <c r="P102" s="10">
        <f t="shared" si="17"/>
        <v>0</v>
      </c>
      <c r="Q102" s="10"/>
      <c r="R102" s="10">
        <v>66</v>
      </c>
      <c r="S102" s="10">
        <v>97</v>
      </c>
      <c r="T102" s="10">
        <f t="shared" si="18"/>
        <v>-31</v>
      </c>
    </row>
    <row r="103" spans="1:20" x14ac:dyDescent="0.25">
      <c r="A103" s="21" t="s">
        <v>162</v>
      </c>
      <c r="B103" s="10">
        <v>9</v>
      </c>
      <c r="C103" s="10">
        <v>8</v>
      </c>
      <c r="D103" s="10">
        <f t="shared" si="14"/>
        <v>1</v>
      </c>
      <c r="E103" s="10"/>
      <c r="F103" s="10">
        <v>2</v>
      </c>
      <c r="G103" s="10">
        <v>23</v>
      </c>
      <c r="H103" s="10">
        <f t="shared" si="15"/>
        <v>-21</v>
      </c>
      <c r="I103" s="10"/>
      <c r="J103" s="10">
        <v>105</v>
      </c>
      <c r="K103" s="10">
        <v>113</v>
      </c>
      <c r="L103" s="10">
        <f t="shared" si="16"/>
        <v>-8</v>
      </c>
      <c r="M103" s="10"/>
      <c r="N103" s="10">
        <v>0</v>
      </c>
      <c r="O103" s="10">
        <v>0</v>
      </c>
      <c r="P103" s="10">
        <f t="shared" si="17"/>
        <v>0</v>
      </c>
      <c r="Q103" s="10"/>
      <c r="R103" s="10">
        <v>116</v>
      </c>
      <c r="S103" s="10">
        <v>144</v>
      </c>
      <c r="T103" s="10">
        <f t="shared" si="18"/>
        <v>-28</v>
      </c>
    </row>
    <row r="104" spans="1:20" x14ac:dyDescent="0.25">
      <c r="A104" s="21" t="s">
        <v>163</v>
      </c>
      <c r="B104" s="10">
        <v>17</v>
      </c>
      <c r="C104" s="10">
        <v>18</v>
      </c>
      <c r="D104" s="10">
        <f t="shared" si="14"/>
        <v>-1</v>
      </c>
      <c r="E104" s="10"/>
      <c r="F104" s="10">
        <v>2</v>
      </c>
      <c r="G104" s="10">
        <v>21</v>
      </c>
      <c r="H104" s="10">
        <f t="shared" si="15"/>
        <v>-19</v>
      </c>
      <c r="I104" s="10"/>
      <c r="J104" s="10">
        <v>116</v>
      </c>
      <c r="K104" s="10">
        <v>209</v>
      </c>
      <c r="L104" s="10">
        <f t="shared" si="16"/>
        <v>-93</v>
      </c>
      <c r="M104" s="10"/>
      <c r="N104" s="10">
        <v>2</v>
      </c>
      <c r="O104" s="10">
        <v>4</v>
      </c>
      <c r="P104" s="10">
        <f t="shared" si="17"/>
        <v>-2</v>
      </c>
      <c r="Q104" s="10"/>
      <c r="R104" s="10">
        <v>137</v>
      </c>
      <c r="S104" s="10">
        <v>252</v>
      </c>
      <c r="T104" s="10">
        <f t="shared" si="18"/>
        <v>-115</v>
      </c>
    </row>
    <row r="105" spans="1:20" x14ac:dyDescent="0.25">
      <c r="A105" s="20" t="s">
        <v>164</v>
      </c>
      <c r="B105" s="13">
        <v>10</v>
      </c>
      <c r="C105" s="13">
        <v>3</v>
      </c>
      <c r="D105" s="13">
        <f t="shared" si="14"/>
        <v>7</v>
      </c>
      <c r="E105" s="13"/>
      <c r="F105" s="13">
        <v>0</v>
      </c>
      <c r="G105" s="13">
        <v>19</v>
      </c>
      <c r="H105" s="13">
        <f t="shared" si="15"/>
        <v>-19</v>
      </c>
      <c r="I105" s="13"/>
      <c r="J105" s="13">
        <v>66</v>
      </c>
      <c r="K105" s="13">
        <v>82</v>
      </c>
      <c r="L105" s="13">
        <f t="shared" si="16"/>
        <v>-16</v>
      </c>
      <c r="M105" s="13"/>
      <c r="N105" s="13">
        <v>0</v>
      </c>
      <c r="O105" s="13">
        <v>1</v>
      </c>
      <c r="P105" s="13">
        <f t="shared" si="17"/>
        <v>-1</v>
      </c>
      <c r="Q105" s="13"/>
      <c r="R105" s="13">
        <v>76</v>
      </c>
      <c r="S105" s="13">
        <v>105</v>
      </c>
      <c r="T105" s="13">
        <f t="shared" si="18"/>
        <v>-29</v>
      </c>
    </row>
    <row r="106" spans="1:20" x14ac:dyDescent="0.25">
      <c r="A106" s="19" t="s">
        <v>23</v>
      </c>
      <c r="B106" s="8">
        <f t="shared" ref="B106:S106" si="25">SUM(B101:B105)</f>
        <v>53</v>
      </c>
      <c r="C106" s="8">
        <f t="shared" si="25"/>
        <v>46</v>
      </c>
      <c r="D106" s="8">
        <f t="shared" si="14"/>
        <v>7</v>
      </c>
      <c r="E106" s="8"/>
      <c r="F106" s="8">
        <f t="shared" si="25"/>
        <v>16</v>
      </c>
      <c r="G106" s="8">
        <f t="shared" si="25"/>
        <v>140</v>
      </c>
      <c r="H106" s="8">
        <f t="shared" si="15"/>
        <v>-124</v>
      </c>
      <c r="I106" s="8"/>
      <c r="J106" s="8">
        <f t="shared" si="25"/>
        <v>497</v>
      </c>
      <c r="K106" s="8">
        <f t="shared" si="25"/>
        <v>689</v>
      </c>
      <c r="L106" s="8">
        <f t="shared" si="16"/>
        <v>-192</v>
      </c>
      <c r="M106" s="8"/>
      <c r="N106" s="8">
        <f t="shared" si="25"/>
        <v>3</v>
      </c>
      <c r="O106" s="8">
        <f t="shared" si="25"/>
        <v>5</v>
      </c>
      <c r="P106" s="8">
        <f t="shared" si="17"/>
        <v>-2</v>
      </c>
      <c r="Q106" s="8"/>
      <c r="R106" s="8">
        <f t="shared" si="25"/>
        <v>569</v>
      </c>
      <c r="S106" s="8">
        <f t="shared" si="25"/>
        <v>880</v>
      </c>
      <c r="T106" s="8">
        <f t="shared" si="18"/>
        <v>-311</v>
      </c>
    </row>
    <row r="107" spans="1:20" x14ac:dyDescent="0.25">
      <c r="A107" s="21" t="s">
        <v>165</v>
      </c>
      <c r="B107" s="10">
        <v>2</v>
      </c>
      <c r="C107" s="10">
        <v>0</v>
      </c>
      <c r="D107" s="10">
        <f t="shared" si="14"/>
        <v>2</v>
      </c>
      <c r="E107" s="10"/>
      <c r="F107" s="10">
        <v>2</v>
      </c>
      <c r="G107" s="10">
        <v>10</v>
      </c>
      <c r="H107" s="10">
        <f t="shared" si="15"/>
        <v>-8</v>
      </c>
      <c r="I107" s="10"/>
      <c r="J107" s="10">
        <v>21</v>
      </c>
      <c r="K107" s="10">
        <v>36</v>
      </c>
      <c r="L107" s="10">
        <f t="shared" si="16"/>
        <v>-15</v>
      </c>
      <c r="M107" s="10"/>
      <c r="N107" s="10">
        <v>0</v>
      </c>
      <c r="O107" s="10">
        <v>1</v>
      </c>
      <c r="P107" s="10">
        <f t="shared" si="17"/>
        <v>-1</v>
      </c>
      <c r="Q107" s="10"/>
      <c r="R107" s="10">
        <v>25</v>
      </c>
      <c r="S107" s="10">
        <v>47</v>
      </c>
      <c r="T107" s="10">
        <f t="shared" si="18"/>
        <v>-22</v>
      </c>
    </row>
    <row r="108" spans="1:20" x14ac:dyDescent="0.25">
      <c r="A108" s="20" t="s">
        <v>166</v>
      </c>
      <c r="B108" s="13">
        <v>2</v>
      </c>
      <c r="C108" s="13">
        <v>4</v>
      </c>
      <c r="D108" s="13">
        <f t="shared" si="14"/>
        <v>-2</v>
      </c>
      <c r="E108" s="13"/>
      <c r="F108" s="13">
        <v>3</v>
      </c>
      <c r="G108" s="13">
        <v>7</v>
      </c>
      <c r="H108" s="13">
        <f t="shared" si="15"/>
        <v>-4</v>
      </c>
      <c r="I108" s="13"/>
      <c r="J108" s="13">
        <v>18</v>
      </c>
      <c r="K108" s="13">
        <v>42</v>
      </c>
      <c r="L108" s="13">
        <f t="shared" si="16"/>
        <v>-24</v>
      </c>
      <c r="M108" s="13"/>
      <c r="N108" s="13">
        <v>2</v>
      </c>
      <c r="O108" s="13">
        <v>2</v>
      </c>
      <c r="P108" s="13">
        <f t="shared" si="17"/>
        <v>0</v>
      </c>
      <c r="Q108" s="13"/>
      <c r="R108" s="13">
        <v>25</v>
      </c>
      <c r="S108" s="13">
        <v>55</v>
      </c>
      <c r="T108" s="13">
        <f t="shared" si="18"/>
        <v>-30</v>
      </c>
    </row>
    <row r="109" spans="1:20" x14ac:dyDescent="0.25">
      <c r="A109" s="19" t="s">
        <v>24</v>
      </c>
      <c r="B109" s="8">
        <f t="shared" ref="B109:S109" si="26">SUM(B107:B108)</f>
        <v>4</v>
      </c>
      <c r="C109" s="8">
        <f t="shared" si="26"/>
        <v>4</v>
      </c>
      <c r="D109" s="8">
        <f t="shared" si="14"/>
        <v>0</v>
      </c>
      <c r="E109" s="8"/>
      <c r="F109" s="8">
        <f t="shared" si="26"/>
        <v>5</v>
      </c>
      <c r="G109" s="8">
        <f t="shared" si="26"/>
        <v>17</v>
      </c>
      <c r="H109" s="8">
        <f t="shared" si="15"/>
        <v>-12</v>
      </c>
      <c r="I109" s="8"/>
      <c r="J109" s="8">
        <f t="shared" si="26"/>
        <v>39</v>
      </c>
      <c r="K109" s="8">
        <f t="shared" si="26"/>
        <v>78</v>
      </c>
      <c r="L109" s="8">
        <f t="shared" si="16"/>
        <v>-39</v>
      </c>
      <c r="M109" s="8"/>
      <c r="N109" s="8">
        <f t="shared" si="26"/>
        <v>2</v>
      </c>
      <c r="O109" s="8">
        <f t="shared" si="26"/>
        <v>3</v>
      </c>
      <c r="P109" s="8">
        <f t="shared" si="17"/>
        <v>-1</v>
      </c>
      <c r="Q109" s="8"/>
      <c r="R109" s="8">
        <f t="shared" si="26"/>
        <v>50</v>
      </c>
      <c r="S109" s="8">
        <f t="shared" si="26"/>
        <v>102</v>
      </c>
      <c r="T109" s="8">
        <f t="shared" si="18"/>
        <v>-52</v>
      </c>
    </row>
    <row r="110" spans="1:20" x14ac:dyDescent="0.25">
      <c r="A110" s="21" t="s">
        <v>167</v>
      </c>
      <c r="B110" s="10">
        <v>10</v>
      </c>
      <c r="C110" s="10">
        <v>7</v>
      </c>
      <c r="D110" s="10">
        <f t="shared" si="14"/>
        <v>3</v>
      </c>
      <c r="E110" s="10"/>
      <c r="F110" s="10">
        <v>7</v>
      </c>
      <c r="G110" s="10">
        <v>27</v>
      </c>
      <c r="H110" s="10">
        <f t="shared" si="15"/>
        <v>-20</v>
      </c>
      <c r="I110" s="10"/>
      <c r="J110" s="10">
        <v>158</v>
      </c>
      <c r="K110" s="10">
        <v>156</v>
      </c>
      <c r="L110" s="10">
        <f t="shared" si="16"/>
        <v>2</v>
      </c>
      <c r="M110" s="10"/>
      <c r="N110" s="10">
        <v>1</v>
      </c>
      <c r="O110" s="10">
        <v>0</v>
      </c>
      <c r="P110" s="10">
        <f t="shared" si="17"/>
        <v>1</v>
      </c>
      <c r="Q110" s="10"/>
      <c r="R110" s="10">
        <v>176</v>
      </c>
      <c r="S110" s="10">
        <v>190</v>
      </c>
      <c r="T110" s="10">
        <f t="shared" si="18"/>
        <v>-14</v>
      </c>
    </row>
    <row r="111" spans="1:20" x14ac:dyDescent="0.25">
      <c r="A111" s="21" t="s">
        <v>168</v>
      </c>
      <c r="B111" s="10">
        <v>7</v>
      </c>
      <c r="C111" s="10">
        <v>4</v>
      </c>
      <c r="D111" s="10">
        <f t="shared" si="14"/>
        <v>3</v>
      </c>
      <c r="E111" s="10"/>
      <c r="F111" s="10">
        <v>2</v>
      </c>
      <c r="G111" s="10">
        <v>8</v>
      </c>
      <c r="H111" s="10">
        <f t="shared" si="15"/>
        <v>-6</v>
      </c>
      <c r="I111" s="10"/>
      <c r="J111" s="10">
        <v>53</v>
      </c>
      <c r="K111" s="10">
        <v>65</v>
      </c>
      <c r="L111" s="10">
        <f t="shared" si="16"/>
        <v>-12</v>
      </c>
      <c r="M111" s="10"/>
      <c r="N111" s="10">
        <v>1</v>
      </c>
      <c r="O111" s="10">
        <v>1</v>
      </c>
      <c r="P111" s="10">
        <f t="shared" si="17"/>
        <v>0</v>
      </c>
      <c r="Q111" s="10"/>
      <c r="R111" s="10">
        <v>63</v>
      </c>
      <c r="S111" s="10">
        <v>78</v>
      </c>
      <c r="T111" s="10">
        <f t="shared" si="18"/>
        <v>-15</v>
      </c>
    </row>
    <row r="112" spans="1:20" x14ac:dyDescent="0.25">
      <c r="A112" s="21" t="s">
        <v>169</v>
      </c>
      <c r="B112" s="10">
        <v>5</v>
      </c>
      <c r="C112" s="10">
        <v>0</v>
      </c>
      <c r="D112" s="10">
        <f t="shared" si="14"/>
        <v>5</v>
      </c>
      <c r="E112" s="10"/>
      <c r="F112" s="10">
        <v>0</v>
      </c>
      <c r="G112" s="10">
        <v>4</v>
      </c>
      <c r="H112" s="10">
        <f t="shared" si="15"/>
        <v>-4</v>
      </c>
      <c r="I112" s="10"/>
      <c r="J112" s="10">
        <v>37</v>
      </c>
      <c r="K112" s="10">
        <v>49</v>
      </c>
      <c r="L112" s="10">
        <f t="shared" si="16"/>
        <v>-12</v>
      </c>
      <c r="M112" s="10"/>
      <c r="N112" s="10">
        <v>0</v>
      </c>
      <c r="O112" s="10">
        <v>0</v>
      </c>
      <c r="P112" s="10">
        <f t="shared" si="17"/>
        <v>0</v>
      </c>
      <c r="Q112" s="10"/>
      <c r="R112" s="10">
        <v>42</v>
      </c>
      <c r="S112" s="10">
        <v>53</v>
      </c>
      <c r="T112" s="10">
        <f t="shared" si="18"/>
        <v>-11</v>
      </c>
    </row>
    <row r="113" spans="1:20" x14ac:dyDescent="0.25">
      <c r="A113" s="21" t="s">
        <v>186</v>
      </c>
      <c r="B113" s="10">
        <v>2</v>
      </c>
      <c r="C113" s="10">
        <v>0</v>
      </c>
      <c r="D113" s="10">
        <f t="shared" si="14"/>
        <v>2</v>
      </c>
      <c r="E113" s="10"/>
      <c r="F113" s="10">
        <v>0</v>
      </c>
      <c r="G113" s="10">
        <v>6</v>
      </c>
      <c r="H113" s="10">
        <f t="shared" si="15"/>
        <v>-6</v>
      </c>
      <c r="I113" s="10"/>
      <c r="J113" s="10">
        <v>79</v>
      </c>
      <c r="K113" s="10">
        <v>88</v>
      </c>
      <c r="L113" s="10">
        <f t="shared" si="16"/>
        <v>-9</v>
      </c>
      <c r="M113" s="10"/>
      <c r="N113" s="10">
        <v>1</v>
      </c>
      <c r="O113" s="10">
        <v>0</v>
      </c>
      <c r="P113" s="10">
        <f t="shared" si="17"/>
        <v>1</v>
      </c>
      <c r="Q113" s="10"/>
      <c r="R113" s="10">
        <v>82</v>
      </c>
      <c r="S113" s="10">
        <v>94</v>
      </c>
      <c r="T113" s="10">
        <f t="shared" si="18"/>
        <v>-12</v>
      </c>
    </row>
    <row r="114" spans="1:20" x14ac:dyDescent="0.25">
      <c r="A114" s="20" t="s">
        <v>170</v>
      </c>
      <c r="B114" s="13">
        <v>0</v>
      </c>
      <c r="C114" s="13">
        <v>1</v>
      </c>
      <c r="D114" s="13">
        <f t="shared" si="14"/>
        <v>-1</v>
      </c>
      <c r="E114" s="13"/>
      <c r="F114" s="13">
        <v>1</v>
      </c>
      <c r="G114" s="13">
        <v>3</v>
      </c>
      <c r="H114" s="13">
        <f t="shared" si="15"/>
        <v>-2</v>
      </c>
      <c r="I114" s="13"/>
      <c r="J114" s="13">
        <v>33</v>
      </c>
      <c r="K114" s="13">
        <v>30</v>
      </c>
      <c r="L114" s="13">
        <f t="shared" si="16"/>
        <v>3</v>
      </c>
      <c r="M114" s="13"/>
      <c r="N114" s="13">
        <v>0</v>
      </c>
      <c r="O114" s="13">
        <v>0</v>
      </c>
      <c r="P114" s="13">
        <f t="shared" si="17"/>
        <v>0</v>
      </c>
      <c r="Q114" s="13"/>
      <c r="R114" s="13">
        <v>34</v>
      </c>
      <c r="S114" s="13">
        <v>34</v>
      </c>
      <c r="T114" s="13">
        <f t="shared" si="18"/>
        <v>0</v>
      </c>
    </row>
    <row r="115" spans="1:20" x14ac:dyDescent="0.25">
      <c r="A115" s="19" t="s">
        <v>25</v>
      </c>
      <c r="B115" s="8">
        <f t="shared" ref="B115:S115" si="27">SUM(B110:B114)</f>
        <v>24</v>
      </c>
      <c r="C115" s="8">
        <f t="shared" si="27"/>
        <v>12</v>
      </c>
      <c r="D115" s="8">
        <f t="shared" si="14"/>
        <v>12</v>
      </c>
      <c r="E115" s="8"/>
      <c r="F115" s="8">
        <f t="shared" si="27"/>
        <v>10</v>
      </c>
      <c r="G115" s="8">
        <f t="shared" si="27"/>
        <v>48</v>
      </c>
      <c r="H115" s="8">
        <f t="shared" si="15"/>
        <v>-38</v>
      </c>
      <c r="I115" s="8"/>
      <c r="J115" s="8">
        <f t="shared" si="27"/>
        <v>360</v>
      </c>
      <c r="K115" s="8">
        <f t="shared" si="27"/>
        <v>388</v>
      </c>
      <c r="L115" s="8">
        <f t="shared" si="16"/>
        <v>-28</v>
      </c>
      <c r="M115" s="8"/>
      <c r="N115" s="8">
        <f t="shared" si="27"/>
        <v>3</v>
      </c>
      <c r="O115" s="8">
        <f t="shared" si="27"/>
        <v>1</v>
      </c>
      <c r="P115" s="8">
        <f t="shared" si="17"/>
        <v>2</v>
      </c>
      <c r="Q115" s="8"/>
      <c r="R115" s="8">
        <f t="shared" si="27"/>
        <v>397</v>
      </c>
      <c r="S115" s="8">
        <f t="shared" si="27"/>
        <v>449</v>
      </c>
      <c r="T115" s="8">
        <f t="shared" si="18"/>
        <v>-52</v>
      </c>
    </row>
    <row r="116" spans="1:20" x14ac:dyDescent="0.25">
      <c r="A116" s="21" t="s">
        <v>171</v>
      </c>
      <c r="B116" s="10">
        <v>3</v>
      </c>
      <c r="C116" s="10">
        <v>3</v>
      </c>
      <c r="D116" s="10">
        <f t="shared" si="14"/>
        <v>0</v>
      </c>
      <c r="E116" s="10"/>
      <c r="F116" s="10">
        <v>2</v>
      </c>
      <c r="G116" s="10">
        <v>10</v>
      </c>
      <c r="H116" s="10">
        <f t="shared" si="15"/>
        <v>-8</v>
      </c>
      <c r="I116" s="10"/>
      <c r="J116" s="10">
        <v>61</v>
      </c>
      <c r="K116" s="10">
        <v>80</v>
      </c>
      <c r="L116" s="10">
        <f t="shared" si="16"/>
        <v>-19</v>
      </c>
      <c r="M116" s="10"/>
      <c r="N116" s="10">
        <v>1</v>
      </c>
      <c r="O116" s="10">
        <v>0</v>
      </c>
      <c r="P116" s="10">
        <f t="shared" si="17"/>
        <v>1</v>
      </c>
      <c r="Q116" s="10"/>
      <c r="R116" s="10">
        <v>67</v>
      </c>
      <c r="S116" s="10">
        <v>93</v>
      </c>
      <c r="T116" s="10">
        <f t="shared" si="18"/>
        <v>-26</v>
      </c>
    </row>
    <row r="117" spans="1:20" x14ac:dyDescent="0.25">
      <c r="A117" s="21" t="s">
        <v>172</v>
      </c>
      <c r="B117" s="10">
        <v>1</v>
      </c>
      <c r="C117" s="10">
        <v>2</v>
      </c>
      <c r="D117" s="10">
        <f t="shared" si="14"/>
        <v>-1</v>
      </c>
      <c r="E117" s="10"/>
      <c r="F117" s="10">
        <v>1</v>
      </c>
      <c r="G117" s="10">
        <v>4</v>
      </c>
      <c r="H117" s="10">
        <f t="shared" si="15"/>
        <v>-3</v>
      </c>
      <c r="I117" s="10"/>
      <c r="J117" s="10">
        <v>33</v>
      </c>
      <c r="K117" s="10">
        <v>51</v>
      </c>
      <c r="L117" s="10">
        <f t="shared" si="16"/>
        <v>-18</v>
      </c>
      <c r="M117" s="10"/>
      <c r="N117" s="10">
        <v>3</v>
      </c>
      <c r="O117" s="10">
        <v>1</v>
      </c>
      <c r="P117" s="10">
        <f t="shared" si="17"/>
        <v>2</v>
      </c>
      <c r="Q117" s="10"/>
      <c r="R117" s="10">
        <v>38</v>
      </c>
      <c r="S117" s="10">
        <v>58</v>
      </c>
      <c r="T117" s="10">
        <f t="shared" si="18"/>
        <v>-20</v>
      </c>
    </row>
    <row r="118" spans="1:20" x14ac:dyDescent="0.25">
      <c r="A118" s="21" t="s">
        <v>173</v>
      </c>
      <c r="B118" s="10">
        <v>4</v>
      </c>
      <c r="C118" s="10">
        <v>6</v>
      </c>
      <c r="D118" s="10">
        <f t="shared" si="14"/>
        <v>-2</v>
      </c>
      <c r="E118" s="10"/>
      <c r="F118" s="10">
        <v>3</v>
      </c>
      <c r="G118" s="10">
        <v>19</v>
      </c>
      <c r="H118" s="10">
        <f t="shared" si="15"/>
        <v>-16</v>
      </c>
      <c r="I118" s="10"/>
      <c r="J118" s="10">
        <v>65</v>
      </c>
      <c r="K118" s="10">
        <v>149</v>
      </c>
      <c r="L118" s="10">
        <f t="shared" si="16"/>
        <v>-84</v>
      </c>
      <c r="M118" s="10"/>
      <c r="N118" s="10">
        <v>0</v>
      </c>
      <c r="O118" s="10">
        <v>1</v>
      </c>
      <c r="P118" s="10">
        <f t="shared" si="17"/>
        <v>-1</v>
      </c>
      <c r="Q118" s="10"/>
      <c r="R118" s="10">
        <v>72</v>
      </c>
      <c r="S118" s="10">
        <v>175</v>
      </c>
      <c r="T118" s="10">
        <f t="shared" si="18"/>
        <v>-103</v>
      </c>
    </row>
    <row r="119" spans="1:20" x14ac:dyDescent="0.25">
      <c r="A119" s="21" t="s">
        <v>174</v>
      </c>
      <c r="B119" s="10">
        <v>1</v>
      </c>
      <c r="C119" s="10">
        <v>0</v>
      </c>
      <c r="D119" s="10">
        <f t="shared" si="14"/>
        <v>1</v>
      </c>
      <c r="E119" s="10"/>
      <c r="F119" s="10">
        <v>2</v>
      </c>
      <c r="G119" s="10">
        <v>2</v>
      </c>
      <c r="H119" s="10">
        <f t="shared" si="15"/>
        <v>0</v>
      </c>
      <c r="I119" s="10"/>
      <c r="J119" s="10">
        <v>24</v>
      </c>
      <c r="K119" s="10">
        <v>35</v>
      </c>
      <c r="L119" s="10">
        <f t="shared" si="16"/>
        <v>-11</v>
      </c>
      <c r="M119" s="10"/>
      <c r="N119" s="10">
        <v>0</v>
      </c>
      <c r="O119" s="10">
        <v>0</v>
      </c>
      <c r="P119" s="10">
        <f t="shared" si="17"/>
        <v>0</v>
      </c>
      <c r="Q119" s="10"/>
      <c r="R119" s="10">
        <v>27</v>
      </c>
      <c r="S119" s="10">
        <v>37</v>
      </c>
      <c r="T119" s="10">
        <f t="shared" si="18"/>
        <v>-10</v>
      </c>
    </row>
    <row r="120" spans="1:20" x14ac:dyDescent="0.25">
      <c r="A120" s="21" t="s">
        <v>175</v>
      </c>
      <c r="B120" s="10">
        <v>3</v>
      </c>
      <c r="C120" s="10">
        <v>1</v>
      </c>
      <c r="D120" s="10">
        <f t="shared" si="14"/>
        <v>2</v>
      </c>
      <c r="E120" s="10"/>
      <c r="F120" s="10">
        <v>2</v>
      </c>
      <c r="G120" s="10">
        <v>23</v>
      </c>
      <c r="H120" s="10">
        <f t="shared" si="15"/>
        <v>-21</v>
      </c>
      <c r="I120" s="10"/>
      <c r="J120" s="10">
        <v>44</v>
      </c>
      <c r="K120" s="10">
        <v>124</v>
      </c>
      <c r="L120" s="10">
        <f t="shared" si="16"/>
        <v>-80</v>
      </c>
      <c r="M120" s="10"/>
      <c r="N120" s="10">
        <v>1</v>
      </c>
      <c r="O120" s="10">
        <v>0</v>
      </c>
      <c r="P120" s="10">
        <f t="shared" si="17"/>
        <v>1</v>
      </c>
      <c r="Q120" s="10"/>
      <c r="R120" s="10">
        <v>50</v>
      </c>
      <c r="S120" s="10">
        <v>148</v>
      </c>
      <c r="T120" s="10">
        <f t="shared" si="18"/>
        <v>-98</v>
      </c>
    </row>
    <row r="121" spans="1:20" x14ac:dyDescent="0.25">
      <c r="A121" s="21" t="s">
        <v>176</v>
      </c>
      <c r="B121" s="10">
        <v>10</v>
      </c>
      <c r="C121" s="10">
        <v>13</v>
      </c>
      <c r="D121" s="10">
        <f t="shared" si="14"/>
        <v>-3</v>
      </c>
      <c r="E121" s="10"/>
      <c r="F121" s="10">
        <v>4</v>
      </c>
      <c r="G121" s="10">
        <v>29</v>
      </c>
      <c r="H121" s="10">
        <f t="shared" si="15"/>
        <v>-25</v>
      </c>
      <c r="I121" s="10"/>
      <c r="J121" s="10">
        <v>74</v>
      </c>
      <c r="K121" s="10">
        <v>177</v>
      </c>
      <c r="L121" s="10">
        <f t="shared" si="16"/>
        <v>-103</v>
      </c>
      <c r="M121" s="10"/>
      <c r="N121" s="10">
        <v>1</v>
      </c>
      <c r="O121" s="10">
        <v>1</v>
      </c>
      <c r="P121" s="10">
        <f t="shared" si="17"/>
        <v>0</v>
      </c>
      <c r="Q121" s="10"/>
      <c r="R121" s="10">
        <v>89</v>
      </c>
      <c r="S121" s="10">
        <v>220</v>
      </c>
      <c r="T121" s="10">
        <f t="shared" si="18"/>
        <v>-131</v>
      </c>
    </row>
    <row r="122" spans="1:20" x14ac:dyDescent="0.25">
      <c r="A122" s="21" t="s">
        <v>177</v>
      </c>
      <c r="B122" s="10">
        <v>6</v>
      </c>
      <c r="C122" s="10">
        <v>2</v>
      </c>
      <c r="D122" s="10">
        <f t="shared" si="14"/>
        <v>4</v>
      </c>
      <c r="E122" s="10"/>
      <c r="F122" s="10">
        <v>1</v>
      </c>
      <c r="G122" s="10">
        <v>9</v>
      </c>
      <c r="H122" s="10">
        <f t="shared" si="15"/>
        <v>-8</v>
      </c>
      <c r="I122" s="10"/>
      <c r="J122" s="10">
        <v>34</v>
      </c>
      <c r="K122" s="10">
        <v>67</v>
      </c>
      <c r="L122" s="10">
        <f t="shared" si="16"/>
        <v>-33</v>
      </c>
      <c r="M122" s="10"/>
      <c r="N122" s="10">
        <v>0</v>
      </c>
      <c r="O122" s="10">
        <v>0</v>
      </c>
      <c r="P122" s="10">
        <f t="shared" si="17"/>
        <v>0</v>
      </c>
      <c r="Q122" s="10"/>
      <c r="R122" s="10">
        <v>41</v>
      </c>
      <c r="S122" s="10">
        <v>78</v>
      </c>
      <c r="T122" s="10">
        <f t="shared" si="18"/>
        <v>-37</v>
      </c>
    </row>
    <row r="123" spans="1:20" x14ac:dyDescent="0.25">
      <c r="A123" s="21" t="s">
        <v>178</v>
      </c>
      <c r="B123" s="10">
        <v>2</v>
      </c>
      <c r="C123" s="10">
        <v>4</v>
      </c>
      <c r="D123" s="10">
        <f t="shared" si="14"/>
        <v>-2</v>
      </c>
      <c r="E123" s="10"/>
      <c r="F123" s="10">
        <v>1</v>
      </c>
      <c r="G123" s="10">
        <v>9</v>
      </c>
      <c r="H123" s="10">
        <f t="shared" si="15"/>
        <v>-8</v>
      </c>
      <c r="I123" s="10"/>
      <c r="J123" s="10">
        <v>37</v>
      </c>
      <c r="K123" s="10">
        <v>64</v>
      </c>
      <c r="L123" s="10">
        <f t="shared" si="16"/>
        <v>-27</v>
      </c>
      <c r="M123" s="10"/>
      <c r="N123" s="10">
        <v>0</v>
      </c>
      <c r="O123" s="10">
        <v>0</v>
      </c>
      <c r="P123" s="10">
        <f t="shared" si="17"/>
        <v>0</v>
      </c>
      <c r="Q123" s="10"/>
      <c r="R123" s="10">
        <v>40</v>
      </c>
      <c r="S123" s="10">
        <v>77</v>
      </c>
      <c r="T123" s="10">
        <f t="shared" si="18"/>
        <v>-37</v>
      </c>
    </row>
    <row r="124" spans="1:20" x14ac:dyDescent="0.25">
      <c r="A124" s="20" t="s">
        <v>179</v>
      </c>
      <c r="B124" s="13">
        <v>6</v>
      </c>
      <c r="C124" s="13">
        <v>7</v>
      </c>
      <c r="D124" s="13">
        <f t="shared" si="14"/>
        <v>-1</v>
      </c>
      <c r="E124" s="13"/>
      <c r="F124" s="13">
        <v>3</v>
      </c>
      <c r="G124" s="13">
        <v>17</v>
      </c>
      <c r="H124" s="13">
        <f t="shared" si="15"/>
        <v>-14</v>
      </c>
      <c r="I124" s="13"/>
      <c r="J124" s="13">
        <v>32</v>
      </c>
      <c r="K124" s="13">
        <v>73</v>
      </c>
      <c r="L124" s="13">
        <f t="shared" si="16"/>
        <v>-41</v>
      </c>
      <c r="M124" s="13"/>
      <c r="N124" s="13">
        <v>3</v>
      </c>
      <c r="O124" s="13">
        <v>1</v>
      </c>
      <c r="P124" s="13">
        <f t="shared" si="17"/>
        <v>2</v>
      </c>
      <c r="Q124" s="13"/>
      <c r="R124" s="13">
        <v>44</v>
      </c>
      <c r="S124" s="13">
        <v>98</v>
      </c>
      <c r="T124" s="13">
        <f t="shared" si="18"/>
        <v>-54</v>
      </c>
    </row>
    <row r="125" spans="1:20" x14ac:dyDescent="0.25">
      <c r="A125" s="19" t="s">
        <v>26</v>
      </c>
      <c r="B125" s="8">
        <f t="shared" ref="B125:S125" si="28">SUM(B116:B124)</f>
        <v>36</v>
      </c>
      <c r="C125" s="8">
        <f t="shared" si="28"/>
        <v>38</v>
      </c>
      <c r="D125" s="8">
        <f t="shared" si="14"/>
        <v>-2</v>
      </c>
      <c r="E125" s="8"/>
      <c r="F125" s="8">
        <f t="shared" si="28"/>
        <v>19</v>
      </c>
      <c r="G125" s="8">
        <f t="shared" si="28"/>
        <v>122</v>
      </c>
      <c r="H125" s="8">
        <f t="shared" si="15"/>
        <v>-103</v>
      </c>
      <c r="I125" s="8"/>
      <c r="J125" s="8">
        <f t="shared" si="28"/>
        <v>404</v>
      </c>
      <c r="K125" s="8">
        <f t="shared" si="28"/>
        <v>820</v>
      </c>
      <c r="L125" s="8">
        <f t="shared" si="16"/>
        <v>-416</v>
      </c>
      <c r="M125" s="8"/>
      <c r="N125" s="8">
        <f t="shared" si="28"/>
        <v>9</v>
      </c>
      <c r="O125" s="8">
        <f t="shared" si="28"/>
        <v>4</v>
      </c>
      <c r="P125" s="8">
        <f t="shared" si="17"/>
        <v>5</v>
      </c>
      <c r="Q125" s="8"/>
      <c r="R125" s="8">
        <f t="shared" si="28"/>
        <v>468</v>
      </c>
      <c r="S125" s="8">
        <f t="shared" si="28"/>
        <v>984</v>
      </c>
      <c r="T125" s="8">
        <f t="shared" si="18"/>
        <v>-516</v>
      </c>
    </row>
    <row r="126" spans="1:20" x14ac:dyDescent="0.25">
      <c r="A126" s="21" t="s">
        <v>180</v>
      </c>
      <c r="B126" s="10">
        <v>5</v>
      </c>
      <c r="C126" s="10">
        <v>4</v>
      </c>
      <c r="D126" s="10">
        <f t="shared" si="14"/>
        <v>1</v>
      </c>
      <c r="E126" s="10"/>
      <c r="F126" s="10">
        <v>3</v>
      </c>
      <c r="G126" s="10">
        <v>85</v>
      </c>
      <c r="H126" s="10">
        <f t="shared" si="15"/>
        <v>-82</v>
      </c>
      <c r="I126" s="10"/>
      <c r="J126" s="10">
        <v>66</v>
      </c>
      <c r="K126" s="10">
        <v>115</v>
      </c>
      <c r="L126" s="10">
        <f t="shared" si="16"/>
        <v>-49</v>
      </c>
      <c r="M126" s="10"/>
      <c r="N126" s="10">
        <v>1</v>
      </c>
      <c r="O126" s="10">
        <v>1</v>
      </c>
      <c r="P126" s="10">
        <f t="shared" si="17"/>
        <v>0</v>
      </c>
      <c r="Q126" s="10"/>
      <c r="R126" s="10">
        <v>75</v>
      </c>
      <c r="S126" s="10">
        <v>205</v>
      </c>
      <c r="T126" s="10">
        <f t="shared" si="18"/>
        <v>-130</v>
      </c>
    </row>
    <row r="127" spans="1:20" x14ac:dyDescent="0.25">
      <c r="A127" s="21" t="s">
        <v>181</v>
      </c>
      <c r="B127" s="10">
        <v>1</v>
      </c>
      <c r="C127" s="10">
        <v>0</v>
      </c>
      <c r="D127" s="10">
        <f t="shared" si="14"/>
        <v>1</v>
      </c>
      <c r="E127" s="10"/>
      <c r="F127" s="10">
        <v>2</v>
      </c>
      <c r="G127" s="10">
        <v>3</v>
      </c>
      <c r="H127" s="10">
        <f t="shared" si="15"/>
        <v>-1</v>
      </c>
      <c r="I127" s="10"/>
      <c r="J127" s="10">
        <v>33</v>
      </c>
      <c r="K127" s="10">
        <v>44</v>
      </c>
      <c r="L127" s="10">
        <f t="shared" si="16"/>
        <v>-11</v>
      </c>
      <c r="M127" s="10"/>
      <c r="N127" s="10">
        <v>1</v>
      </c>
      <c r="O127" s="10">
        <v>0</v>
      </c>
      <c r="P127" s="10">
        <f t="shared" si="17"/>
        <v>1</v>
      </c>
      <c r="Q127" s="10"/>
      <c r="R127" s="10">
        <v>37</v>
      </c>
      <c r="S127" s="10">
        <v>47</v>
      </c>
      <c r="T127" s="10">
        <f t="shared" si="18"/>
        <v>-10</v>
      </c>
    </row>
    <row r="128" spans="1:20" x14ac:dyDescent="0.25">
      <c r="A128" s="21" t="s">
        <v>182</v>
      </c>
      <c r="B128" s="10">
        <v>1</v>
      </c>
      <c r="C128" s="10">
        <v>0</v>
      </c>
      <c r="D128" s="10">
        <f t="shared" si="14"/>
        <v>1</v>
      </c>
      <c r="E128" s="10"/>
      <c r="F128" s="10">
        <v>0</v>
      </c>
      <c r="G128" s="10">
        <v>9</v>
      </c>
      <c r="H128" s="10">
        <f t="shared" si="15"/>
        <v>-9</v>
      </c>
      <c r="I128" s="10"/>
      <c r="J128" s="10">
        <v>22</v>
      </c>
      <c r="K128" s="10">
        <v>32</v>
      </c>
      <c r="L128" s="10">
        <f t="shared" si="16"/>
        <v>-10</v>
      </c>
      <c r="M128" s="10"/>
      <c r="N128" s="10">
        <v>0</v>
      </c>
      <c r="O128" s="10">
        <v>0</v>
      </c>
      <c r="P128" s="10">
        <f t="shared" si="17"/>
        <v>0</v>
      </c>
      <c r="Q128" s="10"/>
      <c r="R128" s="10">
        <v>23</v>
      </c>
      <c r="S128" s="10">
        <v>41</v>
      </c>
      <c r="T128" s="10">
        <f t="shared" si="18"/>
        <v>-18</v>
      </c>
    </row>
    <row r="129" spans="1:21" x14ac:dyDescent="0.25">
      <c r="A129" s="20" t="s">
        <v>183</v>
      </c>
      <c r="B129" s="13">
        <v>12</v>
      </c>
      <c r="C129" s="13">
        <v>7</v>
      </c>
      <c r="D129" s="13">
        <f t="shared" si="14"/>
        <v>5</v>
      </c>
      <c r="E129" s="13"/>
      <c r="F129" s="13">
        <v>5</v>
      </c>
      <c r="G129" s="13">
        <v>32</v>
      </c>
      <c r="H129" s="13">
        <f t="shared" si="15"/>
        <v>-27</v>
      </c>
      <c r="I129" s="13"/>
      <c r="J129" s="13">
        <v>60</v>
      </c>
      <c r="K129" s="13">
        <v>103</v>
      </c>
      <c r="L129" s="13">
        <f t="shared" si="16"/>
        <v>-43</v>
      </c>
      <c r="M129" s="13"/>
      <c r="N129" s="13">
        <v>0</v>
      </c>
      <c r="O129" s="13">
        <v>0</v>
      </c>
      <c r="P129" s="13">
        <f t="shared" si="17"/>
        <v>0</v>
      </c>
      <c r="Q129" s="13"/>
      <c r="R129" s="13">
        <v>77</v>
      </c>
      <c r="S129" s="13">
        <v>142</v>
      </c>
      <c r="T129" s="13">
        <f t="shared" si="18"/>
        <v>-65</v>
      </c>
    </row>
    <row r="130" spans="1:21" x14ac:dyDescent="0.25">
      <c r="A130" s="19" t="s">
        <v>27</v>
      </c>
      <c r="B130" s="8">
        <f t="shared" ref="B130:S130" si="29">SUM(B126:B129)</f>
        <v>19</v>
      </c>
      <c r="C130" s="8">
        <f t="shared" si="29"/>
        <v>11</v>
      </c>
      <c r="D130" s="8">
        <f t="shared" si="14"/>
        <v>8</v>
      </c>
      <c r="E130" s="8"/>
      <c r="F130" s="8">
        <f t="shared" si="29"/>
        <v>10</v>
      </c>
      <c r="G130" s="8">
        <f t="shared" si="29"/>
        <v>129</v>
      </c>
      <c r="H130" s="8">
        <f t="shared" si="15"/>
        <v>-119</v>
      </c>
      <c r="I130" s="8"/>
      <c r="J130" s="8">
        <f t="shared" si="29"/>
        <v>181</v>
      </c>
      <c r="K130" s="8">
        <f t="shared" si="29"/>
        <v>294</v>
      </c>
      <c r="L130" s="8">
        <f t="shared" si="16"/>
        <v>-113</v>
      </c>
      <c r="M130" s="8"/>
      <c r="N130" s="8">
        <f t="shared" si="29"/>
        <v>2</v>
      </c>
      <c r="O130" s="8">
        <f t="shared" si="29"/>
        <v>1</v>
      </c>
      <c r="P130" s="8">
        <f t="shared" si="17"/>
        <v>1</v>
      </c>
      <c r="Q130" s="8"/>
      <c r="R130" s="8">
        <f t="shared" si="29"/>
        <v>212</v>
      </c>
      <c r="S130" s="8">
        <f t="shared" si="29"/>
        <v>435</v>
      </c>
      <c r="T130" s="8">
        <f t="shared" si="18"/>
        <v>-223</v>
      </c>
    </row>
    <row r="131" spans="1:21" x14ac:dyDescent="0.25">
      <c r="A131" s="48" t="s">
        <v>190</v>
      </c>
      <c r="B131" s="8">
        <v>1000</v>
      </c>
      <c r="C131" s="8">
        <v>1119</v>
      </c>
      <c r="D131" s="8">
        <f t="shared" si="14"/>
        <v>-119</v>
      </c>
      <c r="E131" s="8"/>
      <c r="F131" s="8">
        <v>824</v>
      </c>
      <c r="G131" s="8">
        <v>3449</v>
      </c>
      <c r="H131" s="8">
        <f t="shared" si="15"/>
        <v>-2625</v>
      </c>
      <c r="I131" s="8"/>
      <c r="J131" s="8">
        <v>6712</v>
      </c>
      <c r="K131" s="8">
        <v>9017</v>
      </c>
      <c r="L131" s="8">
        <f t="shared" si="16"/>
        <v>-2305</v>
      </c>
      <c r="M131" s="8"/>
      <c r="N131" s="8">
        <v>91</v>
      </c>
      <c r="O131" s="8">
        <v>71</v>
      </c>
      <c r="P131" s="8">
        <f t="shared" si="17"/>
        <v>20</v>
      </c>
      <c r="Q131" s="8"/>
      <c r="R131" s="8">
        <v>8627</v>
      </c>
      <c r="S131" s="8">
        <v>13656</v>
      </c>
      <c r="T131" s="8">
        <f t="shared" si="18"/>
        <v>-5029</v>
      </c>
      <c r="U131" s="14" t="e">
        <f>+S131-#REF!</f>
        <v>#REF!</v>
      </c>
    </row>
    <row r="132" spans="1:21" x14ac:dyDescent="0.25">
      <c r="A132" t="s">
        <v>80</v>
      </c>
      <c r="D132" s="14"/>
      <c r="E132" s="14"/>
    </row>
    <row r="133" spans="1:21" x14ac:dyDescent="0.25">
      <c r="A133" t="s">
        <v>79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A31" sqref="A31"/>
    </sheetView>
  </sheetViews>
  <sheetFormatPr defaultRowHeight="15" x14ac:dyDescent="0.25"/>
  <cols>
    <col min="1" max="1" width="42.28515625" bestFit="1" customWidth="1"/>
    <col min="5" max="5" width="0.42578125" customWidth="1"/>
    <col min="9" max="9" width="0.28515625" customWidth="1"/>
    <col min="13" max="13" width="0.5703125" customWidth="1"/>
    <col min="17" max="17" width="0.5703125" customWidth="1"/>
  </cols>
  <sheetData>
    <row r="1" spans="1:20" x14ac:dyDescent="0.25">
      <c r="A1" s="41" t="s">
        <v>47</v>
      </c>
    </row>
    <row r="2" spans="1:20" ht="14.45" x14ac:dyDescent="0.3">
      <c r="A2" s="27" t="s">
        <v>189</v>
      </c>
    </row>
    <row r="3" spans="1:20" ht="14.45" x14ac:dyDescent="0.3">
      <c r="A3" s="27"/>
    </row>
    <row r="4" spans="1:20" ht="14.45" x14ac:dyDescent="0.3">
      <c r="A4" s="3"/>
      <c r="B4" s="49" t="s">
        <v>0</v>
      </c>
      <c r="C4" s="50"/>
      <c r="D4" s="50"/>
      <c r="E4" s="26"/>
      <c r="F4" s="49" t="s">
        <v>1</v>
      </c>
      <c r="G4" s="50"/>
      <c r="H4" s="50"/>
      <c r="I4" s="26"/>
      <c r="J4" s="49" t="s">
        <v>2</v>
      </c>
      <c r="K4" s="50"/>
      <c r="L4" s="50"/>
      <c r="M4" s="26"/>
      <c r="N4" s="49" t="s">
        <v>3</v>
      </c>
      <c r="O4" s="50"/>
      <c r="P4" s="50"/>
      <c r="Q4" s="26"/>
      <c r="R4" s="53" t="s">
        <v>4</v>
      </c>
      <c r="S4" s="53"/>
      <c r="T4" s="53"/>
    </row>
    <row r="5" spans="1:20" ht="27.6" x14ac:dyDescent="0.3">
      <c r="A5" s="46" t="s">
        <v>188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ht="14.45" x14ac:dyDescent="0.3">
      <c r="A6" t="s">
        <v>8</v>
      </c>
      <c r="B6" s="5">
        <v>48</v>
      </c>
      <c r="C6" s="5">
        <v>56</v>
      </c>
      <c r="D6" s="5">
        <v>-8</v>
      </c>
      <c r="E6" s="5"/>
      <c r="F6" s="5">
        <v>114</v>
      </c>
      <c r="G6" s="5">
        <v>460</v>
      </c>
      <c r="H6" s="5">
        <v>-346</v>
      </c>
      <c r="I6" s="5"/>
      <c r="J6" s="5">
        <v>576</v>
      </c>
      <c r="K6" s="5">
        <v>664</v>
      </c>
      <c r="L6" s="5">
        <v>-88</v>
      </c>
      <c r="M6" s="5"/>
      <c r="N6" s="5">
        <v>5</v>
      </c>
      <c r="O6" s="5">
        <v>8</v>
      </c>
      <c r="P6" s="5">
        <v>-3</v>
      </c>
      <c r="Q6" s="5"/>
      <c r="R6" s="5">
        <v>743</v>
      </c>
      <c r="S6" s="5">
        <v>1188</v>
      </c>
      <c r="T6" s="5">
        <v>-445</v>
      </c>
    </row>
    <row r="7" spans="1:20" ht="14.45" x14ac:dyDescent="0.3">
      <c r="A7" t="s">
        <v>9</v>
      </c>
      <c r="B7" s="5">
        <v>2</v>
      </c>
      <c r="C7" s="5">
        <v>1</v>
      </c>
      <c r="D7" s="5">
        <v>1</v>
      </c>
      <c r="E7" s="5"/>
      <c r="F7" s="5">
        <v>3</v>
      </c>
      <c r="G7" s="5">
        <v>16</v>
      </c>
      <c r="H7" s="5">
        <v>-13</v>
      </c>
      <c r="I7" s="5"/>
      <c r="J7" s="5">
        <v>21</v>
      </c>
      <c r="K7" s="5">
        <v>38</v>
      </c>
      <c r="L7" s="5">
        <v>-17</v>
      </c>
      <c r="M7" s="5"/>
      <c r="N7" s="5">
        <v>0</v>
      </c>
      <c r="O7" s="5">
        <v>0</v>
      </c>
      <c r="P7" s="5">
        <v>0</v>
      </c>
      <c r="Q7" s="5"/>
      <c r="R7" s="5">
        <v>26</v>
      </c>
      <c r="S7" s="5">
        <v>55</v>
      </c>
      <c r="T7" s="5">
        <v>-29</v>
      </c>
    </row>
    <row r="8" spans="1:20" ht="14.45" x14ac:dyDescent="0.3">
      <c r="A8" t="s">
        <v>10</v>
      </c>
      <c r="B8" s="5">
        <v>217</v>
      </c>
      <c r="C8" s="5">
        <v>220</v>
      </c>
      <c r="D8" s="5">
        <v>-3</v>
      </c>
      <c r="E8" s="5"/>
      <c r="F8" s="5">
        <v>185</v>
      </c>
      <c r="G8" s="5">
        <v>479</v>
      </c>
      <c r="H8" s="5">
        <v>-294</v>
      </c>
      <c r="I8" s="5"/>
      <c r="J8" s="5">
        <v>1045</v>
      </c>
      <c r="K8" s="5">
        <v>1199</v>
      </c>
      <c r="L8" s="5">
        <v>-154</v>
      </c>
      <c r="M8" s="5"/>
      <c r="N8" s="5">
        <v>18</v>
      </c>
      <c r="O8" s="5">
        <v>5</v>
      </c>
      <c r="P8" s="5">
        <v>13</v>
      </c>
      <c r="Q8" s="5"/>
      <c r="R8" s="5">
        <v>1465</v>
      </c>
      <c r="S8" s="5">
        <v>1903</v>
      </c>
      <c r="T8" s="5">
        <v>-438</v>
      </c>
    </row>
    <row r="9" spans="1:20" ht="14.45" x14ac:dyDescent="0.3">
      <c r="A9" t="s">
        <v>11</v>
      </c>
      <c r="B9" s="5">
        <v>12</v>
      </c>
      <c r="C9" s="5">
        <v>5</v>
      </c>
      <c r="D9" s="5">
        <v>7</v>
      </c>
      <c r="E9" s="5"/>
      <c r="F9" s="5">
        <v>21</v>
      </c>
      <c r="G9" s="5">
        <v>53</v>
      </c>
      <c r="H9" s="5">
        <v>-32</v>
      </c>
      <c r="I9" s="5"/>
      <c r="J9" s="5">
        <v>84</v>
      </c>
      <c r="K9" s="5">
        <v>128</v>
      </c>
      <c r="L9" s="5">
        <v>-44</v>
      </c>
      <c r="M9" s="5"/>
      <c r="N9" s="5">
        <v>1</v>
      </c>
      <c r="O9" s="5">
        <v>0</v>
      </c>
      <c r="P9" s="5">
        <v>1</v>
      </c>
      <c r="Q9" s="5"/>
      <c r="R9" s="5">
        <v>118</v>
      </c>
      <c r="S9" s="5">
        <v>186</v>
      </c>
      <c r="T9" s="5">
        <v>-68</v>
      </c>
    </row>
    <row r="10" spans="1:20" ht="14.45" x14ac:dyDescent="0.3">
      <c r="A10" t="s">
        <v>12</v>
      </c>
      <c r="B10" s="5">
        <v>52</v>
      </c>
      <c r="C10" s="5">
        <v>61</v>
      </c>
      <c r="D10" s="5">
        <v>-9</v>
      </c>
      <c r="E10" s="5"/>
      <c r="F10" s="5">
        <v>95</v>
      </c>
      <c r="G10" s="5">
        <v>328</v>
      </c>
      <c r="H10" s="5">
        <v>-233</v>
      </c>
      <c r="I10" s="5"/>
      <c r="J10" s="5">
        <v>457</v>
      </c>
      <c r="K10" s="5">
        <v>574</v>
      </c>
      <c r="L10" s="5">
        <v>-117</v>
      </c>
      <c r="M10" s="5"/>
      <c r="N10" s="5">
        <v>4</v>
      </c>
      <c r="O10" s="5">
        <v>1</v>
      </c>
      <c r="P10" s="5">
        <v>3</v>
      </c>
      <c r="Q10" s="5"/>
      <c r="R10" s="5">
        <v>608</v>
      </c>
      <c r="S10" s="5">
        <v>964</v>
      </c>
      <c r="T10" s="5">
        <v>-356</v>
      </c>
    </row>
    <row r="11" spans="1:20" ht="14.45" x14ac:dyDescent="0.3">
      <c r="A11" t="s">
        <v>13</v>
      </c>
      <c r="B11" s="5">
        <v>23</v>
      </c>
      <c r="C11" s="5">
        <v>21</v>
      </c>
      <c r="D11" s="5">
        <v>2</v>
      </c>
      <c r="E11" s="5"/>
      <c r="F11" s="5">
        <v>34</v>
      </c>
      <c r="G11" s="5">
        <v>65</v>
      </c>
      <c r="H11" s="5">
        <v>-31</v>
      </c>
      <c r="I11" s="5"/>
      <c r="J11" s="5">
        <v>151</v>
      </c>
      <c r="K11" s="5">
        <v>210</v>
      </c>
      <c r="L11" s="5">
        <v>-59</v>
      </c>
      <c r="M11" s="5"/>
      <c r="N11" s="5">
        <v>10</v>
      </c>
      <c r="O11" s="5">
        <v>0</v>
      </c>
      <c r="P11" s="5">
        <v>10</v>
      </c>
      <c r="Q11" s="5"/>
      <c r="R11" s="5">
        <v>218</v>
      </c>
      <c r="S11" s="5">
        <v>296</v>
      </c>
      <c r="T11" s="5">
        <v>-78</v>
      </c>
    </row>
    <row r="12" spans="1:20" ht="14.45" x14ac:dyDescent="0.3">
      <c r="A12" t="s">
        <v>14</v>
      </c>
      <c r="B12" s="5">
        <v>19</v>
      </c>
      <c r="C12" s="5">
        <v>12</v>
      </c>
      <c r="D12" s="5">
        <v>7</v>
      </c>
      <c r="E12" s="5"/>
      <c r="F12" s="5">
        <v>42</v>
      </c>
      <c r="G12" s="5">
        <v>160</v>
      </c>
      <c r="H12" s="5">
        <v>-118</v>
      </c>
      <c r="I12" s="5"/>
      <c r="J12" s="5">
        <v>242</v>
      </c>
      <c r="K12" s="5">
        <v>301</v>
      </c>
      <c r="L12" s="5">
        <v>-59</v>
      </c>
      <c r="M12" s="5"/>
      <c r="N12" s="5">
        <v>1</v>
      </c>
      <c r="O12" s="5">
        <v>2</v>
      </c>
      <c r="P12" s="5">
        <v>-1</v>
      </c>
      <c r="Q12" s="5"/>
      <c r="R12" s="5">
        <v>304</v>
      </c>
      <c r="S12" s="5">
        <v>475</v>
      </c>
      <c r="T12" s="5">
        <v>-171</v>
      </c>
    </row>
    <row r="13" spans="1:20" ht="14.45" x14ac:dyDescent="0.3">
      <c r="A13" t="s">
        <v>15</v>
      </c>
      <c r="B13" s="5">
        <v>112</v>
      </c>
      <c r="C13" s="5">
        <v>105</v>
      </c>
      <c r="D13" s="5">
        <v>7</v>
      </c>
      <c r="E13" s="5"/>
      <c r="F13" s="5">
        <v>93</v>
      </c>
      <c r="G13" s="5">
        <v>313</v>
      </c>
      <c r="H13" s="5">
        <v>-220</v>
      </c>
      <c r="I13" s="5"/>
      <c r="J13" s="5">
        <v>494</v>
      </c>
      <c r="K13" s="5">
        <v>651</v>
      </c>
      <c r="L13" s="5">
        <v>-157</v>
      </c>
      <c r="M13" s="5"/>
      <c r="N13" s="5">
        <v>3</v>
      </c>
      <c r="O13" s="5">
        <v>3</v>
      </c>
      <c r="P13" s="5">
        <v>0</v>
      </c>
      <c r="Q13" s="5"/>
      <c r="R13" s="5">
        <v>702</v>
      </c>
      <c r="S13" s="5">
        <v>1072</v>
      </c>
      <c r="T13" s="5">
        <v>-370</v>
      </c>
    </row>
    <row r="14" spans="1:20" ht="14.45" x14ac:dyDescent="0.3">
      <c r="A14" t="s">
        <v>16</v>
      </c>
      <c r="B14" s="5">
        <v>99</v>
      </c>
      <c r="C14" s="5">
        <v>80</v>
      </c>
      <c r="D14" s="5">
        <v>19</v>
      </c>
      <c r="E14" s="5"/>
      <c r="F14" s="5">
        <v>86</v>
      </c>
      <c r="G14" s="5">
        <v>274</v>
      </c>
      <c r="H14" s="5">
        <v>-188</v>
      </c>
      <c r="I14" s="5"/>
      <c r="J14" s="5">
        <v>401</v>
      </c>
      <c r="K14" s="5">
        <v>554</v>
      </c>
      <c r="L14" s="5">
        <v>-153</v>
      </c>
      <c r="M14" s="5"/>
      <c r="N14" s="5">
        <v>7</v>
      </c>
      <c r="O14" s="5">
        <v>9</v>
      </c>
      <c r="P14" s="5">
        <v>-2</v>
      </c>
      <c r="Q14" s="5"/>
      <c r="R14" s="5">
        <v>593</v>
      </c>
      <c r="S14" s="5">
        <v>917</v>
      </c>
      <c r="T14" s="5">
        <v>-324</v>
      </c>
    </row>
    <row r="15" spans="1:20" ht="14.45" x14ac:dyDescent="0.3">
      <c r="A15" t="s">
        <v>17</v>
      </c>
      <c r="B15" s="5">
        <v>21</v>
      </c>
      <c r="C15" s="5">
        <v>19</v>
      </c>
      <c r="D15" s="5">
        <v>2</v>
      </c>
      <c r="E15" s="5"/>
      <c r="F15" s="5">
        <v>11</v>
      </c>
      <c r="G15" s="5">
        <v>50</v>
      </c>
      <c r="H15" s="5">
        <v>-39</v>
      </c>
      <c r="I15" s="5"/>
      <c r="J15" s="5">
        <v>80</v>
      </c>
      <c r="K15" s="5">
        <v>119</v>
      </c>
      <c r="L15" s="5">
        <v>-39</v>
      </c>
      <c r="M15" s="5"/>
      <c r="N15" s="5">
        <v>1</v>
      </c>
      <c r="O15" s="5">
        <v>0</v>
      </c>
      <c r="P15" s="5">
        <v>1</v>
      </c>
      <c r="Q15" s="5"/>
      <c r="R15" s="5">
        <v>113</v>
      </c>
      <c r="S15" s="5">
        <v>188</v>
      </c>
      <c r="T15" s="5">
        <v>-75</v>
      </c>
    </row>
    <row r="16" spans="1:20" ht="14.45" x14ac:dyDescent="0.3">
      <c r="A16" t="s">
        <v>18</v>
      </c>
      <c r="B16" s="5">
        <v>33</v>
      </c>
      <c r="C16" s="5">
        <v>36</v>
      </c>
      <c r="D16" s="5">
        <v>-3</v>
      </c>
      <c r="E16" s="5"/>
      <c r="F16" s="5">
        <v>23</v>
      </c>
      <c r="G16" s="5">
        <v>103</v>
      </c>
      <c r="H16" s="5">
        <v>-80</v>
      </c>
      <c r="I16" s="5"/>
      <c r="J16" s="5">
        <v>179</v>
      </c>
      <c r="K16" s="5">
        <v>267</v>
      </c>
      <c r="L16" s="5">
        <v>-88</v>
      </c>
      <c r="M16" s="5"/>
      <c r="N16" s="5">
        <v>2</v>
      </c>
      <c r="O16" s="5">
        <v>5</v>
      </c>
      <c r="P16" s="5">
        <v>-3</v>
      </c>
      <c r="Q16" s="5"/>
      <c r="R16" s="5">
        <v>237</v>
      </c>
      <c r="S16" s="5">
        <v>411</v>
      </c>
      <c r="T16" s="5">
        <v>-174</v>
      </c>
    </row>
    <row r="17" spans="1:23" ht="14.45" x14ac:dyDescent="0.3">
      <c r="A17" t="s">
        <v>19</v>
      </c>
      <c r="B17" s="5">
        <v>112</v>
      </c>
      <c r="C17" s="5">
        <v>231</v>
      </c>
      <c r="D17" s="5">
        <v>-119</v>
      </c>
      <c r="E17" s="5"/>
      <c r="F17" s="5">
        <v>24</v>
      </c>
      <c r="G17" s="5">
        <v>254</v>
      </c>
      <c r="H17" s="5">
        <v>-230</v>
      </c>
      <c r="I17" s="5"/>
      <c r="J17" s="5">
        <v>509</v>
      </c>
      <c r="K17" s="5">
        <v>824</v>
      </c>
      <c r="L17" s="5">
        <v>-315</v>
      </c>
      <c r="M17" s="5"/>
      <c r="N17" s="5">
        <v>8</v>
      </c>
      <c r="O17" s="5">
        <v>17</v>
      </c>
      <c r="P17" s="5">
        <v>-9</v>
      </c>
      <c r="Q17" s="5"/>
      <c r="R17" s="5">
        <v>653</v>
      </c>
      <c r="S17" s="5">
        <v>1326</v>
      </c>
      <c r="T17" s="5">
        <v>-673</v>
      </c>
    </row>
    <row r="18" spans="1:23" ht="14.45" x14ac:dyDescent="0.3">
      <c r="A18" t="s">
        <v>20</v>
      </c>
      <c r="B18" s="5">
        <v>43</v>
      </c>
      <c r="C18" s="5">
        <v>25</v>
      </c>
      <c r="D18" s="5">
        <v>18</v>
      </c>
      <c r="E18" s="5"/>
      <c r="F18" s="5">
        <v>19</v>
      </c>
      <c r="G18" s="5">
        <v>105</v>
      </c>
      <c r="H18" s="5">
        <v>-86</v>
      </c>
      <c r="I18" s="5"/>
      <c r="J18" s="5">
        <v>158</v>
      </c>
      <c r="K18" s="5">
        <v>250</v>
      </c>
      <c r="L18" s="5">
        <v>-92</v>
      </c>
      <c r="M18" s="5"/>
      <c r="N18" s="5">
        <v>3</v>
      </c>
      <c r="O18" s="5">
        <v>1</v>
      </c>
      <c r="P18" s="5">
        <v>2</v>
      </c>
      <c r="Q18" s="5"/>
      <c r="R18" s="5">
        <v>223</v>
      </c>
      <c r="S18" s="5">
        <v>381</v>
      </c>
      <c r="T18" s="5">
        <v>-158</v>
      </c>
    </row>
    <row r="19" spans="1:23" ht="14.45" x14ac:dyDescent="0.3">
      <c r="A19" t="s">
        <v>21</v>
      </c>
      <c r="B19" s="5">
        <v>5</v>
      </c>
      <c r="C19" s="5">
        <v>3</v>
      </c>
      <c r="D19" s="5">
        <v>2</v>
      </c>
      <c r="E19" s="5"/>
      <c r="F19" s="5">
        <v>1</v>
      </c>
      <c r="G19" s="5">
        <v>16</v>
      </c>
      <c r="H19" s="5">
        <v>-15</v>
      </c>
      <c r="I19" s="5"/>
      <c r="J19" s="5">
        <v>26</v>
      </c>
      <c r="K19" s="5">
        <v>62</v>
      </c>
      <c r="L19" s="5">
        <v>-36</v>
      </c>
      <c r="M19" s="5"/>
      <c r="N19" s="5">
        <v>0</v>
      </c>
      <c r="O19" s="5">
        <v>1</v>
      </c>
      <c r="P19" s="5">
        <v>-1</v>
      </c>
      <c r="Q19" s="5"/>
      <c r="R19" s="5">
        <v>32</v>
      </c>
      <c r="S19" s="5">
        <v>82</v>
      </c>
      <c r="T19" s="5">
        <v>-50</v>
      </c>
    </row>
    <row r="20" spans="1:23" ht="14.45" x14ac:dyDescent="0.3">
      <c r="A20" t="s">
        <v>22</v>
      </c>
      <c r="B20" s="5">
        <v>66</v>
      </c>
      <c r="C20" s="5">
        <v>133</v>
      </c>
      <c r="D20" s="5">
        <v>-67</v>
      </c>
      <c r="E20" s="5"/>
      <c r="F20" s="5">
        <v>13</v>
      </c>
      <c r="G20" s="5">
        <v>317</v>
      </c>
      <c r="H20" s="5">
        <v>-304</v>
      </c>
      <c r="I20" s="5"/>
      <c r="J20" s="5">
        <v>808</v>
      </c>
      <c r="K20" s="5">
        <v>907</v>
      </c>
      <c r="L20" s="5">
        <v>-99</v>
      </c>
      <c r="M20" s="5"/>
      <c r="N20" s="5">
        <v>9</v>
      </c>
      <c r="O20" s="5">
        <v>5</v>
      </c>
      <c r="P20" s="5">
        <v>4</v>
      </c>
      <c r="Q20" s="5"/>
      <c r="R20" s="5">
        <v>896</v>
      </c>
      <c r="S20" s="5">
        <v>1362</v>
      </c>
      <c r="T20" s="5">
        <v>-466</v>
      </c>
    </row>
    <row r="21" spans="1:23" ht="14.45" x14ac:dyDescent="0.3">
      <c r="A21" t="s">
        <v>23</v>
      </c>
      <c r="B21" s="5">
        <v>53</v>
      </c>
      <c r="C21" s="5">
        <v>46</v>
      </c>
      <c r="D21" s="5">
        <v>7</v>
      </c>
      <c r="E21" s="5"/>
      <c r="F21" s="5">
        <v>16</v>
      </c>
      <c r="G21" s="5">
        <v>140</v>
      </c>
      <c r="H21" s="5">
        <v>-124</v>
      </c>
      <c r="I21" s="5"/>
      <c r="J21" s="5">
        <v>497</v>
      </c>
      <c r="K21" s="5">
        <v>689</v>
      </c>
      <c r="L21" s="5">
        <v>-192</v>
      </c>
      <c r="M21" s="5"/>
      <c r="N21" s="5">
        <v>3</v>
      </c>
      <c r="O21" s="5">
        <v>5</v>
      </c>
      <c r="P21" s="5">
        <v>-2</v>
      </c>
      <c r="Q21" s="5"/>
      <c r="R21" s="5">
        <v>569</v>
      </c>
      <c r="S21" s="5">
        <v>880</v>
      </c>
      <c r="T21" s="5">
        <v>-311</v>
      </c>
    </row>
    <row r="22" spans="1:23" ht="14.45" x14ac:dyDescent="0.3">
      <c r="A22" t="s">
        <v>24</v>
      </c>
      <c r="B22" s="5">
        <v>4</v>
      </c>
      <c r="C22" s="5">
        <v>4</v>
      </c>
      <c r="D22" s="5">
        <v>0</v>
      </c>
      <c r="E22" s="5"/>
      <c r="F22" s="5">
        <v>5</v>
      </c>
      <c r="G22" s="5">
        <v>17</v>
      </c>
      <c r="H22" s="5">
        <v>-12</v>
      </c>
      <c r="I22" s="5"/>
      <c r="J22" s="5">
        <v>39</v>
      </c>
      <c r="K22" s="5">
        <v>78</v>
      </c>
      <c r="L22" s="5">
        <v>-39</v>
      </c>
      <c r="M22" s="5"/>
      <c r="N22" s="5">
        <v>2</v>
      </c>
      <c r="O22" s="5">
        <v>3</v>
      </c>
      <c r="P22" s="5">
        <v>-1</v>
      </c>
      <c r="Q22" s="5"/>
      <c r="R22" s="5">
        <v>50</v>
      </c>
      <c r="S22" s="5">
        <v>102</v>
      </c>
      <c r="T22" s="5">
        <v>-52</v>
      </c>
    </row>
    <row r="23" spans="1:23" ht="14.45" x14ac:dyDescent="0.3">
      <c r="A23" t="s">
        <v>25</v>
      </c>
      <c r="B23" s="5">
        <v>24</v>
      </c>
      <c r="C23" s="5">
        <v>12</v>
      </c>
      <c r="D23" s="5">
        <v>12</v>
      </c>
      <c r="E23" s="5"/>
      <c r="F23" s="5">
        <v>10</v>
      </c>
      <c r="G23" s="5">
        <v>48</v>
      </c>
      <c r="H23" s="5">
        <v>-38</v>
      </c>
      <c r="I23" s="5"/>
      <c r="J23" s="5">
        <v>360</v>
      </c>
      <c r="K23" s="5">
        <v>388</v>
      </c>
      <c r="L23" s="5">
        <v>-28</v>
      </c>
      <c r="M23" s="5"/>
      <c r="N23" s="5">
        <v>3</v>
      </c>
      <c r="O23" s="5">
        <v>1</v>
      </c>
      <c r="P23" s="5">
        <v>2</v>
      </c>
      <c r="Q23" s="5"/>
      <c r="R23" s="5">
        <v>397</v>
      </c>
      <c r="S23" s="5">
        <v>449</v>
      </c>
      <c r="T23" s="5">
        <v>-52</v>
      </c>
    </row>
    <row r="24" spans="1:23" ht="14.45" x14ac:dyDescent="0.3">
      <c r="A24" t="s">
        <v>26</v>
      </c>
      <c r="B24" s="5">
        <v>36</v>
      </c>
      <c r="C24" s="5">
        <v>38</v>
      </c>
      <c r="D24" s="5">
        <v>-2</v>
      </c>
      <c r="E24" s="5"/>
      <c r="F24" s="5">
        <v>19</v>
      </c>
      <c r="G24" s="5">
        <v>122</v>
      </c>
      <c r="H24" s="5">
        <v>-103</v>
      </c>
      <c r="I24" s="5"/>
      <c r="J24" s="5">
        <v>404</v>
      </c>
      <c r="K24" s="5">
        <v>820</v>
      </c>
      <c r="L24" s="5">
        <v>-416</v>
      </c>
      <c r="M24" s="5"/>
      <c r="N24" s="5">
        <v>9</v>
      </c>
      <c r="O24" s="5">
        <v>4</v>
      </c>
      <c r="P24" s="5">
        <v>5</v>
      </c>
      <c r="Q24" s="5"/>
      <c r="R24" s="5">
        <v>468</v>
      </c>
      <c r="S24" s="5">
        <v>984</v>
      </c>
      <c r="T24" s="5">
        <v>-516</v>
      </c>
    </row>
    <row r="25" spans="1:23" ht="14.45" x14ac:dyDescent="0.3">
      <c r="A25" t="s">
        <v>27</v>
      </c>
      <c r="B25" s="5">
        <v>19</v>
      </c>
      <c r="C25" s="5">
        <v>11</v>
      </c>
      <c r="D25" s="5">
        <v>8</v>
      </c>
      <c r="E25" s="5"/>
      <c r="F25" s="5">
        <v>10</v>
      </c>
      <c r="G25" s="5">
        <v>129</v>
      </c>
      <c r="H25" s="5">
        <v>-119</v>
      </c>
      <c r="I25" s="5"/>
      <c r="J25" s="5">
        <v>181</v>
      </c>
      <c r="K25" s="5">
        <v>294</v>
      </c>
      <c r="L25" s="5">
        <v>-113</v>
      </c>
      <c r="M25" s="5"/>
      <c r="N25" s="5">
        <v>2</v>
      </c>
      <c r="O25" s="5">
        <v>1</v>
      </c>
      <c r="P25" s="5">
        <v>1</v>
      </c>
      <c r="Q25" s="5"/>
      <c r="R25" s="5">
        <v>212</v>
      </c>
      <c r="S25" s="5">
        <v>435</v>
      </c>
      <c r="T25" s="5">
        <v>-223</v>
      </c>
    </row>
    <row r="26" spans="1:23" ht="2.4500000000000002" customHeigh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3" ht="14.45" x14ac:dyDescent="0.3">
      <c r="A27" t="s">
        <v>36</v>
      </c>
      <c r="B27" s="5">
        <f>+B6+B7+B8+B12</f>
        <v>286</v>
      </c>
      <c r="C27" s="5">
        <f t="shared" ref="C27:T27" si="0">+C6+C7+C8+C12</f>
        <v>289</v>
      </c>
      <c r="D27" s="5">
        <f t="shared" si="0"/>
        <v>-3</v>
      </c>
      <c r="E27" s="5"/>
      <c r="F27" s="5">
        <f t="shared" si="0"/>
        <v>344</v>
      </c>
      <c r="G27" s="5">
        <f t="shared" si="0"/>
        <v>1115</v>
      </c>
      <c r="H27" s="5">
        <f t="shared" si="0"/>
        <v>-771</v>
      </c>
      <c r="I27" s="5"/>
      <c r="J27" s="5">
        <f t="shared" si="0"/>
        <v>1884</v>
      </c>
      <c r="K27" s="5">
        <f t="shared" si="0"/>
        <v>2202</v>
      </c>
      <c r="L27" s="5">
        <f t="shared" si="0"/>
        <v>-318</v>
      </c>
      <c r="M27" s="5"/>
      <c r="N27" s="5">
        <f t="shared" si="0"/>
        <v>24</v>
      </c>
      <c r="O27" s="5">
        <f t="shared" si="0"/>
        <v>15</v>
      </c>
      <c r="P27" s="5">
        <f t="shared" si="0"/>
        <v>9</v>
      </c>
      <c r="Q27" s="5"/>
      <c r="R27" s="5">
        <f t="shared" si="0"/>
        <v>2538</v>
      </c>
      <c r="S27" s="5">
        <f t="shared" si="0"/>
        <v>3621</v>
      </c>
      <c r="T27" s="5">
        <f t="shared" si="0"/>
        <v>-1083</v>
      </c>
    </row>
    <row r="28" spans="1:23" ht="14.45" x14ac:dyDescent="0.3">
      <c r="A28" t="s">
        <v>37</v>
      </c>
      <c r="B28" s="5">
        <f>+B9+B10+B11+B13</f>
        <v>199</v>
      </c>
      <c r="C28" s="5">
        <f t="shared" ref="C28:T28" si="1">+C9+C10+C11+C13</f>
        <v>192</v>
      </c>
      <c r="D28" s="5">
        <f t="shared" si="1"/>
        <v>7</v>
      </c>
      <c r="E28" s="5"/>
      <c r="F28" s="5">
        <f t="shared" si="1"/>
        <v>243</v>
      </c>
      <c r="G28" s="5">
        <f t="shared" si="1"/>
        <v>759</v>
      </c>
      <c r="H28" s="5">
        <f t="shared" si="1"/>
        <v>-516</v>
      </c>
      <c r="I28" s="5"/>
      <c r="J28" s="5">
        <f t="shared" si="1"/>
        <v>1186</v>
      </c>
      <c r="K28" s="5">
        <f t="shared" si="1"/>
        <v>1563</v>
      </c>
      <c r="L28" s="5">
        <f t="shared" si="1"/>
        <v>-377</v>
      </c>
      <c r="M28" s="5"/>
      <c r="N28" s="5">
        <f t="shared" si="1"/>
        <v>18</v>
      </c>
      <c r="O28" s="5">
        <f t="shared" si="1"/>
        <v>4</v>
      </c>
      <c r="P28" s="5">
        <f t="shared" si="1"/>
        <v>14</v>
      </c>
      <c r="Q28" s="5"/>
      <c r="R28" s="5">
        <f t="shared" si="1"/>
        <v>1646</v>
      </c>
      <c r="S28" s="5">
        <f t="shared" si="1"/>
        <v>2518</v>
      </c>
      <c r="T28" s="5">
        <f t="shared" si="1"/>
        <v>-872</v>
      </c>
    </row>
    <row r="29" spans="1:23" ht="14.45" x14ac:dyDescent="0.3">
      <c r="A29" t="s">
        <v>28</v>
      </c>
      <c r="B29" s="5">
        <f>+B14+B15+B16+B17</f>
        <v>265</v>
      </c>
      <c r="C29" s="5">
        <f t="shared" ref="C29:T29" si="2">+C14+C15+C16+C17</f>
        <v>366</v>
      </c>
      <c r="D29" s="5">
        <f t="shared" si="2"/>
        <v>-101</v>
      </c>
      <c r="E29" s="5"/>
      <c r="F29" s="5">
        <f t="shared" si="2"/>
        <v>144</v>
      </c>
      <c r="G29" s="5">
        <f t="shared" si="2"/>
        <v>681</v>
      </c>
      <c r="H29" s="5">
        <f t="shared" si="2"/>
        <v>-537</v>
      </c>
      <c r="I29" s="5"/>
      <c r="J29" s="5">
        <f t="shared" si="2"/>
        <v>1169</v>
      </c>
      <c r="K29" s="5">
        <f t="shared" si="2"/>
        <v>1764</v>
      </c>
      <c r="L29" s="5">
        <f t="shared" si="2"/>
        <v>-595</v>
      </c>
      <c r="M29" s="5"/>
      <c r="N29" s="5">
        <f t="shared" si="2"/>
        <v>18</v>
      </c>
      <c r="O29" s="5">
        <f t="shared" si="2"/>
        <v>31</v>
      </c>
      <c r="P29" s="5">
        <f t="shared" si="2"/>
        <v>-13</v>
      </c>
      <c r="Q29" s="5"/>
      <c r="R29" s="5">
        <f t="shared" si="2"/>
        <v>1596</v>
      </c>
      <c r="S29" s="5">
        <f t="shared" si="2"/>
        <v>2842</v>
      </c>
      <c r="T29" s="5">
        <f t="shared" si="2"/>
        <v>-1246</v>
      </c>
    </row>
    <row r="30" spans="1:23" ht="14.45" x14ac:dyDescent="0.3">
      <c r="A30" t="s">
        <v>29</v>
      </c>
      <c r="B30" s="5">
        <f>+B18+B19+B20+B21+B22+B23+B24+B25</f>
        <v>250</v>
      </c>
      <c r="C30" s="5">
        <f t="shared" ref="C30:T30" si="3">+C18+C19+C20+C21+C22+C23+C24+C25</f>
        <v>272</v>
      </c>
      <c r="D30" s="5">
        <f t="shared" si="3"/>
        <v>-22</v>
      </c>
      <c r="E30" s="5"/>
      <c r="F30" s="5">
        <f t="shared" si="3"/>
        <v>93</v>
      </c>
      <c r="G30" s="5">
        <f t="shared" si="3"/>
        <v>894</v>
      </c>
      <c r="H30" s="5">
        <f t="shared" si="3"/>
        <v>-801</v>
      </c>
      <c r="I30" s="5"/>
      <c r="J30" s="5">
        <f t="shared" si="3"/>
        <v>2473</v>
      </c>
      <c r="K30" s="5">
        <f t="shared" si="3"/>
        <v>3488</v>
      </c>
      <c r="L30" s="5">
        <f t="shared" si="3"/>
        <v>-1015</v>
      </c>
      <c r="M30" s="5"/>
      <c r="N30" s="5">
        <f t="shared" si="3"/>
        <v>31</v>
      </c>
      <c r="O30" s="5">
        <f t="shared" si="3"/>
        <v>21</v>
      </c>
      <c r="P30" s="5">
        <f t="shared" si="3"/>
        <v>10</v>
      </c>
      <c r="Q30" s="5"/>
      <c r="R30" s="5">
        <f t="shared" si="3"/>
        <v>2847</v>
      </c>
      <c r="S30" s="5">
        <f t="shared" si="3"/>
        <v>4675</v>
      </c>
      <c r="T30" s="5">
        <f t="shared" si="3"/>
        <v>-1828</v>
      </c>
    </row>
    <row r="31" spans="1:23" ht="14.45" x14ac:dyDescent="0.3">
      <c r="A31" s="48" t="s">
        <v>190</v>
      </c>
      <c r="B31" s="8">
        <f>SUM(B27:B30)</f>
        <v>1000</v>
      </c>
      <c r="C31" s="8">
        <f t="shared" ref="C31:T31" si="4">SUM(C27:C30)</f>
        <v>1119</v>
      </c>
      <c r="D31" s="8">
        <f t="shared" si="4"/>
        <v>-119</v>
      </c>
      <c r="E31" s="8"/>
      <c r="F31" s="8">
        <f t="shared" si="4"/>
        <v>824</v>
      </c>
      <c r="G31" s="8">
        <f t="shared" si="4"/>
        <v>3449</v>
      </c>
      <c r="H31" s="8">
        <f t="shared" si="4"/>
        <v>-2625</v>
      </c>
      <c r="I31" s="8"/>
      <c r="J31" s="8">
        <f t="shared" si="4"/>
        <v>6712</v>
      </c>
      <c r="K31" s="8">
        <f t="shared" si="4"/>
        <v>9017</v>
      </c>
      <c r="L31" s="8">
        <f t="shared" si="4"/>
        <v>-2305</v>
      </c>
      <c r="M31" s="8"/>
      <c r="N31" s="8">
        <f t="shared" si="4"/>
        <v>91</v>
      </c>
      <c r="O31" s="8">
        <f t="shared" si="4"/>
        <v>71</v>
      </c>
      <c r="P31" s="8">
        <f t="shared" si="4"/>
        <v>20</v>
      </c>
      <c r="Q31" s="8"/>
      <c r="R31" s="8">
        <f t="shared" si="4"/>
        <v>8627</v>
      </c>
      <c r="S31" s="8">
        <f t="shared" si="4"/>
        <v>13656</v>
      </c>
      <c r="T31" s="8">
        <f t="shared" si="4"/>
        <v>-5029</v>
      </c>
      <c r="U31" s="9"/>
      <c r="V31" s="9"/>
      <c r="W31" s="9"/>
    </row>
    <row r="32" spans="1:23" ht="14.45" x14ac:dyDescent="0.3">
      <c r="A32" t="s">
        <v>80</v>
      </c>
    </row>
    <row r="33" spans="1:1" ht="14.45" x14ac:dyDescent="0.3">
      <c r="A33" t="s">
        <v>79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33"/>
  <sheetViews>
    <sheetView workbookViewId="0">
      <selection activeCell="A131" sqref="A131"/>
    </sheetView>
  </sheetViews>
  <sheetFormatPr defaultRowHeight="15" x14ac:dyDescent="0.25"/>
  <cols>
    <col min="1" max="1" width="41.28515625" bestFit="1" customWidth="1"/>
    <col min="4" max="4" width="12" customWidth="1"/>
    <col min="5" max="5" width="0.5703125" style="32" customWidth="1"/>
    <col min="8" max="8" width="12" customWidth="1"/>
    <col min="9" max="9" width="0.5703125" style="32" customWidth="1"/>
    <col min="12" max="12" width="12" customWidth="1"/>
    <col min="13" max="13" width="0.5703125" style="32" customWidth="1"/>
    <col min="16" max="16" width="12" customWidth="1"/>
    <col min="17" max="17" width="0.5703125" style="32" customWidth="1"/>
    <col min="20" max="20" width="10.140625" customWidth="1"/>
  </cols>
  <sheetData>
    <row r="1" spans="1:20" ht="14.45" x14ac:dyDescent="0.3">
      <c r="A1" s="41" t="s">
        <v>48</v>
      </c>
    </row>
    <row r="2" spans="1:20" ht="14.45" x14ac:dyDescent="0.3">
      <c r="A2" s="27" t="s">
        <v>78</v>
      </c>
    </row>
    <row r="3" spans="1:20" ht="14.45" x14ac:dyDescent="0.3">
      <c r="A3" s="27"/>
    </row>
    <row r="4" spans="1:20" ht="14.45" customHeight="1" x14ac:dyDescent="0.3">
      <c r="A4" s="3"/>
      <c r="B4" s="49" t="s">
        <v>0</v>
      </c>
      <c r="C4" s="50" t="s">
        <v>40</v>
      </c>
      <c r="D4" s="50"/>
      <c r="E4" s="35"/>
      <c r="F4" s="49" t="s">
        <v>1</v>
      </c>
      <c r="G4" s="50" t="s">
        <v>40</v>
      </c>
      <c r="H4" s="50"/>
      <c r="I4" s="35"/>
      <c r="J4" s="49" t="s">
        <v>2</v>
      </c>
      <c r="K4" s="50" t="s">
        <v>40</v>
      </c>
      <c r="L4" s="50"/>
      <c r="M4" s="35"/>
      <c r="N4" s="49" t="s">
        <v>3</v>
      </c>
      <c r="O4" s="50" t="s">
        <v>40</v>
      </c>
      <c r="P4" s="50"/>
      <c r="Q4" s="35"/>
      <c r="R4" s="53" t="s">
        <v>41</v>
      </c>
      <c r="S4" s="53"/>
      <c r="T4" s="53"/>
    </row>
    <row r="5" spans="1:20" ht="27.6" x14ac:dyDescent="0.3">
      <c r="A5" s="46" t="s">
        <v>42</v>
      </c>
      <c r="B5" s="4" t="s">
        <v>5</v>
      </c>
      <c r="C5" s="4" t="s">
        <v>6</v>
      </c>
      <c r="D5" s="4" t="s">
        <v>7</v>
      </c>
      <c r="E5" s="36"/>
      <c r="F5" s="4" t="s">
        <v>5</v>
      </c>
      <c r="G5" s="4" t="s">
        <v>6</v>
      </c>
      <c r="H5" s="4" t="s">
        <v>7</v>
      </c>
      <c r="I5" s="36"/>
      <c r="J5" s="4" t="s">
        <v>5</v>
      </c>
      <c r="K5" s="4" t="s">
        <v>6</v>
      </c>
      <c r="L5" s="4" t="s">
        <v>7</v>
      </c>
      <c r="M5" s="36"/>
      <c r="N5" s="4" t="s">
        <v>5</v>
      </c>
      <c r="O5" s="4" t="s">
        <v>6</v>
      </c>
      <c r="P5" s="4" t="s">
        <v>7</v>
      </c>
      <c r="Q5" s="36"/>
      <c r="R5" s="4" t="s">
        <v>5</v>
      </c>
      <c r="S5" s="4" t="s">
        <v>6</v>
      </c>
      <c r="T5" s="4" t="s">
        <v>7</v>
      </c>
    </row>
    <row r="6" spans="1:20" ht="14.45" x14ac:dyDescent="0.3">
      <c r="A6" s="21" t="s">
        <v>81</v>
      </c>
      <c r="B6" s="10">
        <v>0</v>
      </c>
      <c r="C6" s="10">
        <v>0</v>
      </c>
      <c r="D6" s="10">
        <f>+B6-C6</f>
        <v>0</v>
      </c>
      <c r="E6" s="37"/>
      <c r="F6" s="10">
        <v>0</v>
      </c>
      <c r="G6" s="10">
        <v>0</v>
      </c>
      <c r="H6" s="10">
        <f>+F6-G6</f>
        <v>0</v>
      </c>
      <c r="I6" s="37"/>
      <c r="J6" s="10">
        <v>1</v>
      </c>
      <c r="K6" s="10">
        <v>1</v>
      </c>
      <c r="L6" s="10">
        <f>+J6-K6</f>
        <v>0</v>
      </c>
      <c r="M6" s="37"/>
      <c r="N6" s="10">
        <v>0</v>
      </c>
      <c r="O6" s="10">
        <v>0</v>
      </c>
      <c r="P6" s="10">
        <f>+N6-O6</f>
        <v>0</v>
      </c>
      <c r="Q6" s="37"/>
      <c r="R6" s="10">
        <v>1</v>
      </c>
      <c r="S6" s="10">
        <v>1</v>
      </c>
      <c r="T6" s="10">
        <f>+R6-S6</f>
        <v>0</v>
      </c>
    </row>
    <row r="7" spans="1:20" ht="14.45" x14ac:dyDescent="0.3">
      <c r="A7" s="21" t="s">
        <v>82</v>
      </c>
      <c r="B7" s="10">
        <v>0</v>
      </c>
      <c r="C7" s="10">
        <v>0</v>
      </c>
      <c r="D7" s="10">
        <f t="shared" ref="D7:D44" si="0">+B7-C7</f>
        <v>0</v>
      </c>
      <c r="E7" s="37"/>
      <c r="F7" s="10">
        <v>0</v>
      </c>
      <c r="G7" s="10">
        <v>1</v>
      </c>
      <c r="H7" s="10">
        <f t="shared" ref="H7:H44" si="1">+F7-G7</f>
        <v>-1</v>
      </c>
      <c r="I7" s="37"/>
      <c r="J7" s="10">
        <v>0</v>
      </c>
      <c r="K7" s="10">
        <v>0</v>
      </c>
      <c r="L7" s="10">
        <f t="shared" ref="L7:L44" si="2">+J7-K7</f>
        <v>0</v>
      </c>
      <c r="M7" s="37"/>
      <c r="N7" s="10">
        <v>0</v>
      </c>
      <c r="O7" s="10">
        <v>0</v>
      </c>
      <c r="P7" s="10">
        <f t="shared" ref="P7:P44" si="3">+N7-O7</f>
        <v>0</v>
      </c>
      <c r="Q7" s="37"/>
      <c r="R7" s="10">
        <v>0</v>
      </c>
      <c r="S7" s="10">
        <v>1</v>
      </c>
      <c r="T7" s="10">
        <f t="shared" ref="T7:T44" si="4">+R7-S7</f>
        <v>-1</v>
      </c>
    </row>
    <row r="8" spans="1:20" ht="14.45" x14ac:dyDescent="0.3">
      <c r="A8" s="21" t="s">
        <v>83</v>
      </c>
      <c r="B8" s="10">
        <v>0</v>
      </c>
      <c r="C8" s="10">
        <v>0</v>
      </c>
      <c r="D8" s="10">
        <f t="shared" si="0"/>
        <v>0</v>
      </c>
      <c r="E8" s="37"/>
      <c r="F8" s="10">
        <v>0</v>
      </c>
      <c r="G8" s="10">
        <v>0</v>
      </c>
      <c r="H8" s="10">
        <f t="shared" si="1"/>
        <v>0</v>
      </c>
      <c r="I8" s="37"/>
      <c r="J8" s="10">
        <v>0</v>
      </c>
      <c r="K8" s="10">
        <v>0</v>
      </c>
      <c r="L8" s="10">
        <f t="shared" si="2"/>
        <v>0</v>
      </c>
      <c r="M8" s="37"/>
      <c r="N8" s="10">
        <v>0</v>
      </c>
      <c r="O8" s="10">
        <v>0</v>
      </c>
      <c r="P8" s="10">
        <f t="shared" si="3"/>
        <v>0</v>
      </c>
      <c r="Q8" s="37"/>
      <c r="R8" s="10">
        <v>0</v>
      </c>
      <c r="S8" s="10">
        <v>0</v>
      </c>
      <c r="T8" s="10">
        <f t="shared" si="4"/>
        <v>0</v>
      </c>
    </row>
    <row r="9" spans="1:20" ht="14.45" x14ac:dyDescent="0.3">
      <c r="A9" s="21" t="s">
        <v>84</v>
      </c>
      <c r="B9" s="10">
        <v>0</v>
      </c>
      <c r="C9" s="10">
        <v>2</v>
      </c>
      <c r="D9" s="10">
        <f t="shared" si="0"/>
        <v>-2</v>
      </c>
      <c r="E9" s="37"/>
      <c r="F9" s="10">
        <v>0</v>
      </c>
      <c r="G9" s="10">
        <v>0</v>
      </c>
      <c r="H9" s="10">
        <f t="shared" si="1"/>
        <v>0</v>
      </c>
      <c r="I9" s="37"/>
      <c r="J9" s="10">
        <v>1</v>
      </c>
      <c r="K9" s="10">
        <v>0</v>
      </c>
      <c r="L9" s="10">
        <f t="shared" si="2"/>
        <v>1</v>
      </c>
      <c r="M9" s="37"/>
      <c r="N9" s="10">
        <v>0</v>
      </c>
      <c r="O9" s="10">
        <v>0</v>
      </c>
      <c r="P9" s="10">
        <f t="shared" si="3"/>
        <v>0</v>
      </c>
      <c r="Q9" s="37"/>
      <c r="R9" s="10">
        <v>1</v>
      </c>
      <c r="S9" s="10">
        <v>2</v>
      </c>
      <c r="T9" s="10">
        <f t="shared" si="4"/>
        <v>-1</v>
      </c>
    </row>
    <row r="10" spans="1:20" ht="14.45" x14ac:dyDescent="0.3">
      <c r="A10" s="21" t="s">
        <v>85</v>
      </c>
      <c r="B10" s="10">
        <v>0</v>
      </c>
      <c r="C10" s="10">
        <v>0</v>
      </c>
      <c r="D10" s="10">
        <f t="shared" si="0"/>
        <v>0</v>
      </c>
      <c r="E10" s="37"/>
      <c r="F10" s="10">
        <v>0</v>
      </c>
      <c r="G10" s="10">
        <v>0</v>
      </c>
      <c r="H10" s="10">
        <f t="shared" si="1"/>
        <v>0</v>
      </c>
      <c r="I10" s="37"/>
      <c r="J10" s="10">
        <v>0</v>
      </c>
      <c r="K10" s="10">
        <v>0</v>
      </c>
      <c r="L10" s="10">
        <f t="shared" si="2"/>
        <v>0</v>
      </c>
      <c r="M10" s="37"/>
      <c r="N10" s="10">
        <v>0</v>
      </c>
      <c r="O10" s="10">
        <v>0</v>
      </c>
      <c r="P10" s="10">
        <f t="shared" si="3"/>
        <v>0</v>
      </c>
      <c r="Q10" s="37"/>
      <c r="R10" s="10">
        <v>0</v>
      </c>
      <c r="S10" s="10">
        <v>0</v>
      </c>
      <c r="T10" s="10">
        <f t="shared" si="4"/>
        <v>0</v>
      </c>
    </row>
    <row r="11" spans="1:20" ht="14.45" x14ac:dyDescent="0.3">
      <c r="A11" s="21" t="s">
        <v>86</v>
      </c>
      <c r="B11" s="10">
        <v>1</v>
      </c>
      <c r="C11" s="10">
        <v>1</v>
      </c>
      <c r="D11" s="10">
        <f t="shared" si="0"/>
        <v>0</v>
      </c>
      <c r="E11" s="37"/>
      <c r="F11" s="10">
        <v>1</v>
      </c>
      <c r="G11" s="10">
        <v>6</v>
      </c>
      <c r="H11" s="10">
        <f t="shared" si="1"/>
        <v>-5</v>
      </c>
      <c r="I11" s="37"/>
      <c r="J11" s="10">
        <v>3</v>
      </c>
      <c r="K11" s="10">
        <v>4</v>
      </c>
      <c r="L11" s="10">
        <f t="shared" si="2"/>
        <v>-1</v>
      </c>
      <c r="M11" s="37"/>
      <c r="N11" s="10">
        <v>0</v>
      </c>
      <c r="O11" s="10">
        <v>0</v>
      </c>
      <c r="P11" s="10">
        <f t="shared" si="3"/>
        <v>0</v>
      </c>
      <c r="Q11" s="37"/>
      <c r="R11" s="10">
        <v>5</v>
      </c>
      <c r="S11" s="10">
        <v>11</v>
      </c>
      <c r="T11" s="10">
        <f t="shared" si="4"/>
        <v>-6</v>
      </c>
    </row>
    <row r="12" spans="1:20" ht="14.45" x14ac:dyDescent="0.3">
      <c r="A12" s="21" t="s">
        <v>87</v>
      </c>
      <c r="B12" s="10">
        <v>0</v>
      </c>
      <c r="C12" s="10">
        <v>0</v>
      </c>
      <c r="D12" s="10">
        <f t="shared" si="0"/>
        <v>0</v>
      </c>
      <c r="E12" s="37"/>
      <c r="F12" s="10">
        <v>0</v>
      </c>
      <c r="G12" s="10">
        <v>0</v>
      </c>
      <c r="H12" s="10">
        <f t="shared" si="1"/>
        <v>0</v>
      </c>
      <c r="I12" s="37"/>
      <c r="J12" s="10">
        <v>0</v>
      </c>
      <c r="K12" s="10">
        <v>0</v>
      </c>
      <c r="L12" s="10">
        <f t="shared" si="2"/>
        <v>0</v>
      </c>
      <c r="M12" s="37"/>
      <c r="N12" s="10">
        <v>0</v>
      </c>
      <c r="O12" s="10">
        <v>1</v>
      </c>
      <c r="P12" s="10">
        <f t="shared" si="3"/>
        <v>-1</v>
      </c>
      <c r="Q12" s="37"/>
      <c r="R12" s="10">
        <v>0</v>
      </c>
      <c r="S12" s="10">
        <v>1</v>
      </c>
      <c r="T12" s="10">
        <f t="shared" si="4"/>
        <v>-1</v>
      </c>
    </row>
    <row r="13" spans="1:20" ht="14.45" x14ac:dyDescent="0.3">
      <c r="A13" s="21" t="s">
        <v>88</v>
      </c>
      <c r="B13" s="10">
        <v>0</v>
      </c>
      <c r="C13" s="10">
        <v>1</v>
      </c>
      <c r="D13" s="10">
        <f t="shared" si="0"/>
        <v>-1</v>
      </c>
      <c r="E13" s="37"/>
      <c r="F13" s="10">
        <v>0</v>
      </c>
      <c r="G13" s="10">
        <v>1</v>
      </c>
      <c r="H13" s="10">
        <f t="shared" si="1"/>
        <v>-1</v>
      </c>
      <c r="I13" s="37"/>
      <c r="J13" s="10">
        <v>0</v>
      </c>
      <c r="K13" s="10">
        <v>0</v>
      </c>
      <c r="L13" s="10">
        <f t="shared" si="2"/>
        <v>0</v>
      </c>
      <c r="M13" s="37"/>
      <c r="N13" s="10">
        <v>0</v>
      </c>
      <c r="O13" s="10">
        <v>0</v>
      </c>
      <c r="P13" s="10">
        <f t="shared" si="3"/>
        <v>0</v>
      </c>
      <c r="Q13" s="37"/>
      <c r="R13" s="10">
        <v>0</v>
      </c>
      <c r="S13" s="10">
        <v>2</v>
      </c>
      <c r="T13" s="10">
        <f t="shared" si="4"/>
        <v>-2</v>
      </c>
    </row>
    <row r="14" spans="1:20" ht="14.45" x14ac:dyDescent="0.3">
      <c r="A14" s="19" t="s">
        <v>8</v>
      </c>
      <c r="B14" s="8">
        <f t="shared" ref="B14:C14" si="5">SUM(B6:B13)</f>
        <v>1</v>
      </c>
      <c r="C14" s="8">
        <f t="shared" si="5"/>
        <v>4</v>
      </c>
      <c r="D14" s="8">
        <f t="shared" si="0"/>
        <v>-3</v>
      </c>
      <c r="E14" s="38"/>
      <c r="F14" s="8">
        <f t="shared" ref="F14:G14" si="6">SUM(F6:F13)</f>
        <v>1</v>
      </c>
      <c r="G14" s="8">
        <f t="shared" si="6"/>
        <v>8</v>
      </c>
      <c r="H14" s="8">
        <f t="shared" si="1"/>
        <v>-7</v>
      </c>
      <c r="I14" s="38"/>
      <c r="J14" s="8">
        <f t="shared" ref="J14:K14" si="7">SUM(J6:J13)</f>
        <v>5</v>
      </c>
      <c r="K14" s="8">
        <f t="shared" si="7"/>
        <v>5</v>
      </c>
      <c r="L14" s="8">
        <f t="shared" si="2"/>
        <v>0</v>
      </c>
      <c r="M14" s="38"/>
      <c r="N14" s="8">
        <f t="shared" ref="N14:O14" si="8">SUM(N6:N13)</f>
        <v>0</v>
      </c>
      <c r="O14" s="8">
        <f t="shared" si="8"/>
        <v>1</v>
      </c>
      <c r="P14" s="8">
        <f t="shared" si="3"/>
        <v>-1</v>
      </c>
      <c r="Q14" s="38"/>
      <c r="R14" s="8">
        <f t="shared" ref="R14:S14" si="9">SUM(R6:R13)</f>
        <v>7</v>
      </c>
      <c r="S14" s="8">
        <f t="shared" si="9"/>
        <v>18</v>
      </c>
      <c r="T14" s="8">
        <f t="shared" si="4"/>
        <v>-11</v>
      </c>
    </row>
    <row r="15" spans="1:20" ht="14.45" x14ac:dyDescent="0.3">
      <c r="A15" s="21" t="s">
        <v>89</v>
      </c>
      <c r="B15" s="10">
        <v>0</v>
      </c>
      <c r="C15" s="10">
        <v>0</v>
      </c>
      <c r="D15" s="10">
        <f t="shared" si="0"/>
        <v>0</v>
      </c>
      <c r="E15" s="37"/>
      <c r="F15" s="10">
        <v>0</v>
      </c>
      <c r="G15" s="10">
        <v>0</v>
      </c>
      <c r="H15" s="10">
        <f t="shared" si="1"/>
        <v>0</v>
      </c>
      <c r="I15" s="37"/>
      <c r="J15" s="10">
        <v>0</v>
      </c>
      <c r="K15" s="10">
        <v>0</v>
      </c>
      <c r="L15" s="10">
        <f t="shared" si="2"/>
        <v>0</v>
      </c>
      <c r="M15" s="37"/>
      <c r="N15" s="10">
        <v>0</v>
      </c>
      <c r="O15" s="10">
        <v>0</v>
      </c>
      <c r="P15" s="10">
        <f t="shared" si="3"/>
        <v>0</v>
      </c>
      <c r="Q15" s="37"/>
      <c r="R15" s="10">
        <v>0</v>
      </c>
      <c r="S15" s="10">
        <v>0</v>
      </c>
      <c r="T15" s="10">
        <f t="shared" si="4"/>
        <v>0</v>
      </c>
    </row>
    <row r="16" spans="1:20" ht="14.45" x14ac:dyDescent="0.3">
      <c r="A16" s="19" t="s">
        <v>90</v>
      </c>
      <c r="B16" s="8">
        <f t="shared" ref="B16:C16" si="10">SUM(B15)</f>
        <v>0</v>
      </c>
      <c r="C16" s="8">
        <f t="shared" si="10"/>
        <v>0</v>
      </c>
      <c r="D16" s="8">
        <f t="shared" si="0"/>
        <v>0</v>
      </c>
      <c r="E16" s="38"/>
      <c r="F16" s="8">
        <f t="shared" ref="F16:G16" si="11">SUM(F15)</f>
        <v>0</v>
      </c>
      <c r="G16" s="8">
        <f t="shared" si="11"/>
        <v>0</v>
      </c>
      <c r="H16" s="8">
        <f t="shared" si="1"/>
        <v>0</v>
      </c>
      <c r="I16" s="38"/>
      <c r="J16" s="8">
        <f t="shared" ref="J16:K16" si="12">SUM(J15)</f>
        <v>0</v>
      </c>
      <c r="K16" s="8">
        <f t="shared" si="12"/>
        <v>0</v>
      </c>
      <c r="L16" s="8">
        <f t="shared" si="2"/>
        <v>0</v>
      </c>
      <c r="M16" s="38"/>
      <c r="N16" s="8">
        <f t="shared" ref="N16:O16" si="13">SUM(N15)</f>
        <v>0</v>
      </c>
      <c r="O16" s="8">
        <f t="shared" si="13"/>
        <v>0</v>
      </c>
      <c r="P16" s="8">
        <f t="shared" si="3"/>
        <v>0</v>
      </c>
      <c r="Q16" s="38"/>
      <c r="R16" s="8">
        <f t="shared" ref="R16:S16" si="14">SUM(R15)</f>
        <v>0</v>
      </c>
      <c r="S16" s="8">
        <f t="shared" si="14"/>
        <v>0</v>
      </c>
      <c r="T16" s="8">
        <f t="shared" si="4"/>
        <v>0</v>
      </c>
    </row>
    <row r="17" spans="1:20" ht="14.45" x14ac:dyDescent="0.3">
      <c r="A17" s="21" t="s">
        <v>91</v>
      </c>
      <c r="B17" s="10">
        <v>0</v>
      </c>
      <c r="C17" s="10">
        <v>0</v>
      </c>
      <c r="D17" s="10">
        <f t="shared" si="0"/>
        <v>0</v>
      </c>
      <c r="E17" s="37"/>
      <c r="F17" s="10">
        <v>0</v>
      </c>
      <c r="G17" s="10">
        <v>0</v>
      </c>
      <c r="H17" s="10">
        <f t="shared" si="1"/>
        <v>0</v>
      </c>
      <c r="I17" s="37"/>
      <c r="J17" s="10">
        <v>1</v>
      </c>
      <c r="K17" s="10">
        <v>5</v>
      </c>
      <c r="L17" s="10">
        <f t="shared" si="2"/>
        <v>-4</v>
      </c>
      <c r="M17" s="37"/>
      <c r="N17" s="10">
        <v>0</v>
      </c>
      <c r="O17" s="10">
        <v>0</v>
      </c>
      <c r="P17" s="10">
        <f t="shared" si="3"/>
        <v>0</v>
      </c>
      <c r="Q17" s="37"/>
      <c r="R17" s="10">
        <v>1</v>
      </c>
      <c r="S17" s="10">
        <v>5</v>
      </c>
      <c r="T17" s="10">
        <f t="shared" si="4"/>
        <v>-4</v>
      </c>
    </row>
    <row r="18" spans="1:20" ht="14.45" x14ac:dyDescent="0.3">
      <c r="A18" s="21" t="s">
        <v>92</v>
      </c>
      <c r="B18" s="10">
        <v>1</v>
      </c>
      <c r="C18" s="10">
        <v>0</v>
      </c>
      <c r="D18" s="10">
        <f t="shared" si="0"/>
        <v>1</v>
      </c>
      <c r="E18" s="37"/>
      <c r="F18" s="10">
        <v>0</v>
      </c>
      <c r="G18" s="10">
        <v>0</v>
      </c>
      <c r="H18" s="10">
        <f t="shared" si="1"/>
        <v>0</v>
      </c>
      <c r="I18" s="37"/>
      <c r="J18" s="10">
        <v>2</v>
      </c>
      <c r="K18" s="10">
        <v>4</v>
      </c>
      <c r="L18" s="10">
        <f t="shared" si="2"/>
        <v>-2</v>
      </c>
      <c r="M18" s="37"/>
      <c r="N18" s="10">
        <v>0</v>
      </c>
      <c r="O18" s="10">
        <v>0</v>
      </c>
      <c r="P18" s="10">
        <f t="shared" si="3"/>
        <v>0</v>
      </c>
      <c r="Q18" s="37"/>
      <c r="R18" s="10">
        <v>3</v>
      </c>
      <c r="S18" s="10">
        <v>4</v>
      </c>
      <c r="T18" s="10">
        <f t="shared" si="4"/>
        <v>-1</v>
      </c>
    </row>
    <row r="19" spans="1:20" ht="14.45" x14ac:dyDescent="0.3">
      <c r="A19" s="21" t="s">
        <v>93</v>
      </c>
      <c r="B19" s="10">
        <v>0</v>
      </c>
      <c r="C19" s="10">
        <v>0</v>
      </c>
      <c r="D19" s="10">
        <f t="shared" si="0"/>
        <v>0</v>
      </c>
      <c r="E19" s="37"/>
      <c r="F19" s="10">
        <v>0</v>
      </c>
      <c r="G19" s="10">
        <v>1</v>
      </c>
      <c r="H19" s="10">
        <f t="shared" si="1"/>
        <v>-1</v>
      </c>
      <c r="I19" s="37"/>
      <c r="J19" s="10">
        <v>0</v>
      </c>
      <c r="K19" s="10">
        <v>1</v>
      </c>
      <c r="L19" s="10">
        <f t="shared" si="2"/>
        <v>-1</v>
      </c>
      <c r="M19" s="37"/>
      <c r="N19" s="10">
        <v>0</v>
      </c>
      <c r="O19" s="10">
        <v>0</v>
      </c>
      <c r="P19" s="10">
        <f t="shared" si="3"/>
        <v>0</v>
      </c>
      <c r="Q19" s="37"/>
      <c r="R19" s="10">
        <v>0</v>
      </c>
      <c r="S19" s="10">
        <v>2</v>
      </c>
      <c r="T19" s="10">
        <f t="shared" si="4"/>
        <v>-2</v>
      </c>
    </row>
    <row r="20" spans="1:20" ht="14.45" x14ac:dyDescent="0.3">
      <c r="A20" s="21" t="s">
        <v>94</v>
      </c>
      <c r="B20" s="10">
        <v>0</v>
      </c>
      <c r="C20" s="10">
        <v>2</v>
      </c>
      <c r="D20" s="10">
        <f t="shared" si="0"/>
        <v>-2</v>
      </c>
      <c r="E20" s="37"/>
      <c r="F20" s="10">
        <v>0</v>
      </c>
      <c r="G20" s="10">
        <v>1</v>
      </c>
      <c r="H20" s="10">
        <f t="shared" si="1"/>
        <v>-1</v>
      </c>
      <c r="I20" s="37"/>
      <c r="J20" s="10">
        <v>0</v>
      </c>
      <c r="K20" s="10">
        <v>0</v>
      </c>
      <c r="L20" s="10">
        <f t="shared" si="2"/>
        <v>0</v>
      </c>
      <c r="M20" s="37"/>
      <c r="N20" s="10">
        <v>0</v>
      </c>
      <c r="O20" s="10">
        <v>0</v>
      </c>
      <c r="P20" s="10">
        <f t="shared" si="3"/>
        <v>0</v>
      </c>
      <c r="Q20" s="37"/>
      <c r="R20" s="10">
        <v>0</v>
      </c>
      <c r="S20" s="10">
        <v>3</v>
      </c>
      <c r="T20" s="10">
        <f t="shared" si="4"/>
        <v>-3</v>
      </c>
    </row>
    <row r="21" spans="1:20" ht="14.45" x14ac:dyDescent="0.3">
      <c r="A21" s="21" t="s">
        <v>95</v>
      </c>
      <c r="B21" s="10">
        <v>0</v>
      </c>
      <c r="C21" s="10">
        <v>3</v>
      </c>
      <c r="D21" s="10">
        <f t="shared" si="0"/>
        <v>-3</v>
      </c>
      <c r="E21" s="37"/>
      <c r="F21" s="10">
        <v>0</v>
      </c>
      <c r="G21" s="10">
        <v>2</v>
      </c>
      <c r="H21" s="10">
        <f t="shared" si="1"/>
        <v>-2</v>
      </c>
      <c r="I21" s="37"/>
      <c r="J21" s="10">
        <v>1</v>
      </c>
      <c r="K21" s="10">
        <v>0</v>
      </c>
      <c r="L21" s="10">
        <f t="shared" si="2"/>
        <v>1</v>
      </c>
      <c r="M21" s="37"/>
      <c r="N21" s="10">
        <v>0</v>
      </c>
      <c r="O21" s="10">
        <v>0</v>
      </c>
      <c r="P21" s="10">
        <f t="shared" si="3"/>
        <v>0</v>
      </c>
      <c r="Q21" s="37"/>
      <c r="R21" s="10">
        <v>1</v>
      </c>
      <c r="S21" s="10">
        <v>5</v>
      </c>
      <c r="T21" s="10">
        <f t="shared" si="4"/>
        <v>-4</v>
      </c>
    </row>
    <row r="22" spans="1:20" ht="14.45" x14ac:dyDescent="0.3">
      <c r="A22" s="21" t="s">
        <v>96</v>
      </c>
      <c r="B22" s="10">
        <v>0</v>
      </c>
      <c r="C22" s="10">
        <v>0</v>
      </c>
      <c r="D22" s="10">
        <f t="shared" si="0"/>
        <v>0</v>
      </c>
      <c r="E22" s="37"/>
      <c r="F22" s="10">
        <v>0</v>
      </c>
      <c r="G22" s="10">
        <v>0</v>
      </c>
      <c r="H22" s="10">
        <f t="shared" si="1"/>
        <v>0</v>
      </c>
      <c r="I22" s="37"/>
      <c r="J22" s="10">
        <v>0</v>
      </c>
      <c r="K22" s="10">
        <v>0</v>
      </c>
      <c r="L22" s="10">
        <f t="shared" si="2"/>
        <v>0</v>
      </c>
      <c r="M22" s="37"/>
      <c r="N22" s="10">
        <v>0</v>
      </c>
      <c r="O22" s="10">
        <v>0</v>
      </c>
      <c r="P22" s="10">
        <f t="shared" si="3"/>
        <v>0</v>
      </c>
      <c r="Q22" s="37"/>
      <c r="R22" s="10">
        <v>0</v>
      </c>
      <c r="S22" s="10">
        <v>0</v>
      </c>
      <c r="T22" s="10">
        <f t="shared" si="4"/>
        <v>0</v>
      </c>
    </row>
    <row r="23" spans="1:20" ht="14.45" x14ac:dyDescent="0.3">
      <c r="A23" s="21" t="s">
        <v>97</v>
      </c>
      <c r="B23" s="10">
        <v>2</v>
      </c>
      <c r="C23" s="10">
        <v>6</v>
      </c>
      <c r="D23" s="10">
        <f t="shared" si="0"/>
        <v>-4</v>
      </c>
      <c r="E23" s="37"/>
      <c r="F23" s="10">
        <v>2</v>
      </c>
      <c r="G23" s="10">
        <v>2</v>
      </c>
      <c r="H23" s="10">
        <f t="shared" si="1"/>
        <v>0</v>
      </c>
      <c r="I23" s="37"/>
      <c r="J23" s="10">
        <v>10</v>
      </c>
      <c r="K23" s="10">
        <v>13</v>
      </c>
      <c r="L23" s="10">
        <f t="shared" si="2"/>
        <v>-3</v>
      </c>
      <c r="M23" s="37"/>
      <c r="N23" s="10">
        <v>0</v>
      </c>
      <c r="O23" s="10">
        <v>0</v>
      </c>
      <c r="P23" s="10">
        <f t="shared" si="3"/>
        <v>0</v>
      </c>
      <c r="Q23" s="37"/>
      <c r="R23" s="10">
        <v>14</v>
      </c>
      <c r="S23" s="10">
        <v>21</v>
      </c>
      <c r="T23" s="10">
        <f t="shared" si="4"/>
        <v>-7</v>
      </c>
    </row>
    <row r="24" spans="1:20" ht="14.45" x14ac:dyDescent="0.3">
      <c r="A24" s="21" t="s">
        <v>98</v>
      </c>
      <c r="B24" s="10">
        <v>0</v>
      </c>
      <c r="C24" s="10">
        <v>0</v>
      </c>
      <c r="D24" s="10">
        <f t="shared" si="0"/>
        <v>0</v>
      </c>
      <c r="E24" s="37"/>
      <c r="F24" s="10">
        <v>0</v>
      </c>
      <c r="G24" s="10">
        <v>0</v>
      </c>
      <c r="H24" s="10">
        <f t="shared" si="1"/>
        <v>0</v>
      </c>
      <c r="I24" s="37"/>
      <c r="J24" s="10">
        <v>0</v>
      </c>
      <c r="K24" s="10">
        <v>0</v>
      </c>
      <c r="L24" s="10">
        <f t="shared" si="2"/>
        <v>0</v>
      </c>
      <c r="M24" s="37"/>
      <c r="N24" s="10">
        <v>0</v>
      </c>
      <c r="O24" s="10">
        <v>0</v>
      </c>
      <c r="P24" s="10">
        <f t="shared" si="3"/>
        <v>0</v>
      </c>
      <c r="Q24" s="37"/>
      <c r="R24" s="10">
        <v>0</v>
      </c>
      <c r="S24" s="10">
        <v>0</v>
      </c>
      <c r="T24" s="10">
        <f t="shared" si="4"/>
        <v>0</v>
      </c>
    </row>
    <row r="25" spans="1:20" ht="14.45" x14ac:dyDescent="0.3">
      <c r="A25" s="21" t="s">
        <v>99</v>
      </c>
      <c r="B25" s="10">
        <v>0</v>
      </c>
      <c r="C25" s="10">
        <v>0</v>
      </c>
      <c r="D25" s="10">
        <f t="shared" si="0"/>
        <v>0</v>
      </c>
      <c r="E25" s="37"/>
      <c r="F25" s="10">
        <v>0</v>
      </c>
      <c r="G25" s="10">
        <v>0</v>
      </c>
      <c r="H25" s="10">
        <f t="shared" si="1"/>
        <v>0</v>
      </c>
      <c r="I25" s="37"/>
      <c r="J25" s="10">
        <v>1</v>
      </c>
      <c r="K25" s="10">
        <v>1</v>
      </c>
      <c r="L25" s="10">
        <f t="shared" si="2"/>
        <v>0</v>
      </c>
      <c r="M25" s="37"/>
      <c r="N25" s="10">
        <v>0</v>
      </c>
      <c r="O25" s="10">
        <v>0</v>
      </c>
      <c r="P25" s="10">
        <f t="shared" si="3"/>
        <v>0</v>
      </c>
      <c r="Q25" s="37"/>
      <c r="R25" s="10">
        <v>1</v>
      </c>
      <c r="S25" s="10">
        <v>1</v>
      </c>
      <c r="T25" s="10">
        <f t="shared" si="4"/>
        <v>0</v>
      </c>
    </row>
    <row r="26" spans="1:20" ht="14.45" x14ac:dyDescent="0.3">
      <c r="A26" s="21" t="s">
        <v>100</v>
      </c>
      <c r="B26" s="10">
        <v>0</v>
      </c>
      <c r="C26" s="10">
        <v>0</v>
      </c>
      <c r="D26" s="10">
        <f t="shared" si="0"/>
        <v>0</v>
      </c>
      <c r="E26" s="37"/>
      <c r="F26" s="10">
        <v>0</v>
      </c>
      <c r="G26" s="10">
        <v>0</v>
      </c>
      <c r="H26" s="10">
        <f t="shared" si="1"/>
        <v>0</v>
      </c>
      <c r="I26" s="37"/>
      <c r="J26" s="10">
        <v>0</v>
      </c>
      <c r="K26" s="10">
        <v>0</v>
      </c>
      <c r="L26" s="10">
        <f t="shared" si="2"/>
        <v>0</v>
      </c>
      <c r="M26" s="37"/>
      <c r="N26" s="10">
        <v>0</v>
      </c>
      <c r="O26" s="10">
        <v>0</v>
      </c>
      <c r="P26" s="10">
        <f t="shared" si="3"/>
        <v>0</v>
      </c>
      <c r="Q26" s="37"/>
      <c r="R26" s="10">
        <v>0</v>
      </c>
      <c r="S26" s="10">
        <v>0</v>
      </c>
      <c r="T26" s="10">
        <f t="shared" si="4"/>
        <v>0</v>
      </c>
    </row>
    <row r="27" spans="1:20" ht="14.45" x14ac:dyDescent="0.3">
      <c r="A27" s="21" t="s">
        <v>101</v>
      </c>
      <c r="B27" s="10">
        <v>2</v>
      </c>
      <c r="C27" s="10">
        <v>1</v>
      </c>
      <c r="D27" s="10">
        <f t="shared" si="0"/>
        <v>1</v>
      </c>
      <c r="E27" s="37"/>
      <c r="F27" s="10">
        <v>0</v>
      </c>
      <c r="G27" s="10">
        <v>0</v>
      </c>
      <c r="H27" s="10">
        <f t="shared" si="1"/>
        <v>0</v>
      </c>
      <c r="I27" s="37"/>
      <c r="J27" s="10">
        <v>3</v>
      </c>
      <c r="K27" s="10">
        <v>0</v>
      </c>
      <c r="L27" s="10">
        <f t="shared" si="2"/>
        <v>3</v>
      </c>
      <c r="M27" s="37"/>
      <c r="N27" s="10">
        <v>1</v>
      </c>
      <c r="O27" s="10">
        <v>0</v>
      </c>
      <c r="P27" s="10">
        <f t="shared" si="3"/>
        <v>1</v>
      </c>
      <c r="Q27" s="37"/>
      <c r="R27" s="10">
        <v>6</v>
      </c>
      <c r="S27" s="10">
        <v>1</v>
      </c>
      <c r="T27" s="10">
        <f t="shared" si="4"/>
        <v>5</v>
      </c>
    </row>
    <row r="28" spans="1:20" ht="14.45" x14ac:dyDescent="0.3">
      <c r="A28" s="21" t="s">
        <v>184</v>
      </c>
      <c r="B28" s="10">
        <v>1</v>
      </c>
      <c r="C28" s="10">
        <v>0</v>
      </c>
      <c r="D28" s="10">
        <f t="shared" si="0"/>
        <v>1</v>
      </c>
      <c r="E28" s="37"/>
      <c r="F28" s="10">
        <v>0</v>
      </c>
      <c r="G28" s="10">
        <v>1</v>
      </c>
      <c r="H28" s="10">
        <f t="shared" si="1"/>
        <v>-1</v>
      </c>
      <c r="I28" s="37"/>
      <c r="J28" s="10">
        <v>1</v>
      </c>
      <c r="K28" s="10">
        <v>0</v>
      </c>
      <c r="L28" s="10">
        <f t="shared" si="2"/>
        <v>1</v>
      </c>
      <c r="M28" s="37"/>
      <c r="N28" s="10">
        <v>0</v>
      </c>
      <c r="O28" s="10">
        <v>0</v>
      </c>
      <c r="P28" s="10">
        <f t="shared" si="3"/>
        <v>0</v>
      </c>
      <c r="Q28" s="37"/>
      <c r="R28" s="10">
        <v>2</v>
      </c>
      <c r="S28" s="10">
        <v>1</v>
      </c>
      <c r="T28" s="10">
        <f t="shared" si="4"/>
        <v>1</v>
      </c>
    </row>
    <row r="29" spans="1:20" ht="14.45" x14ac:dyDescent="0.3">
      <c r="A29" s="19" t="s">
        <v>10</v>
      </c>
      <c r="B29" s="8">
        <f t="shared" ref="B29:C29" si="15">SUM(B17:B28)</f>
        <v>6</v>
      </c>
      <c r="C29" s="8">
        <f t="shared" si="15"/>
        <v>12</v>
      </c>
      <c r="D29" s="8">
        <f t="shared" si="0"/>
        <v>-6</v>
      </c>
      <c r="E29" s="38"/>
      <c r="F29" s="8">
        <f t="shared" ref="F29:G29" si="16">SUM(F17:F28)</f>
        <v>2</v>
      </c>
      <c r="G29" s="8">
        <f t="shared" si="16"/>
        <v>7</v>
      </c>
      <c r="H29" s="8">
        <f t="shared" si="1"/>
        <v>-5</v>
      </c>
      <c r="I29" s="38"/>
      <c r="J29" s="8">
        <f t="shared" ref="J29:K29" si="17">SUM(J17:J28)</f>
        <v>19</v>
      </c>
      <c r="K29" s="8">
        <f t="shared" si="17"/>
        <v>24</v>
      </c>
      <c r="L29" s="8">
        <f t="shared" si="2"/>
        <v>-5</v>
      </c>
      <c r="M29" s="38"/>
      <c r="N29" s="8">
        <f t="shared" ref="N29:O29" si="18">SUM(N17:N28)</f>
        <v>1</v>
      </c>
      <c r="O29" s="8">
        <f t="shared" si="18"/>
        <v>0</v>
      </c>
      <c r="P29" s="8">
        <f t="shared" si="3"/>
        <v>1</v>
      </c>
      <c r="Q29" s="38"/>
      <c r="R29" s="8">
        <f t="shared" ref="R29:S29" si="19">SUM(R17:R28)</f>
        <v>28</v>
      </c>
      <c r="S29" s="8">
        <f t="shared" si="19"/>
        <v>43</v>
      </c>
      <c r="T29" s="8">
        <f t="shared" si="4"/>
        <v>-15</v>
      </c>
    </row>
    <row r="30" spans="1:20" ht="14.45" x14ac:dyDescent="0.3">
      <c r="A30" s="21" t="s">
        <v>102</v>
      </c>
      <c r="B30" s="10">
        <v>0</v>
      </c>
      <c r="C30" s="10">
        <v>0</v>
      </c>
      <c r="D30" s="10">
        <f t="shared" si="0"/>
        <v>0</v>
      </c>
      <c r="E30" s="37"/>
      <c r="F30" s="10">
        <v>0</v>
      </c>
      <c r="G30" s="10">
        <v>1</v>
      </c>
      <c r="H30" s="10">
        <f t="shared" si="1"/>
        <v>-1</v>
      </c>
      <c r="I30" s="37"/>
      <c r="J30" s="10">
        <v>1</v>
      </c>
      <c r="K30" s="10">
        <v>1</v>
      </c>
      <c r="L30" s="10">
        <f t="shared" si="2"/>
        <v>0</v>
      </c>
      <c r="M30" s="37"/>
      <c r="N30" s="10">
        <v>0</v>
      </c>
      <c r="O30" s="10">
        <v>0</v>
      </c>
      <c r="P30" s="10">
        <f t="shared" si="3"/>
        <v>0</v>
      </c>
      <c r="Q30" s="37"/>
      <c r="R30" s="10">
        <v>1</v>
      </c>
      <c r="S30" s="10">
        <v>2</v>
      </c>
      <c r="T30" s="10">
        <f t="shared" si="4"/>
        <v>-1</v>
      </c>
    </row>
    <row r="31" spans="1:20" ht="14.45" x14ac:dyDescent="0.3">
      <c r="A31" s="21" t="s">
        <v>103</v>
      </c>
      <c r="B31" s="10">
        <v>0</v>
      </c>
      <c r="C31" s="10">
        <v>0</v>
      </c>
      <c r="D31" s="10">
        <f t="shared" si="0"/>
        <v>0</v>
      </c>
      <c r="E31" s="37"/>
      <c r="F31" s="10">
        <v>0</v>
      </c>
      <c r="G31" s="10">
        <v>0</v>
      </c>
      <c r="H31" s="10">
        <f t="shared" si="1"/>
        <v>0</v>
      </c>
      <c r="I31" s="37"/>
      <c r="J31" s="10">
        <v>1</v>
      </c>
      <c r="K31" s="10">
        <v>0</v>
      </c>
      <c r="L31" s="10">
        <f t="shared" si="2"/>
        <v>1</v>
      </c>
      <c r="M31" s="37"/>
      <c r="N31" s="10">
        <v>0</v>
      </c>
      <c r="O31" s="10">
        <v>0</v>
      </c>
      <c r="P31" s="10">
        <f t="shared" si="3"/>
        <v>0</v>
      </c>
      <c r="Q31" s="37"/>
      <c r="R31" s="10">
        <v>1</v>
      </c>
      <c r="S31" s="10">
        <v>0</v>
      </c>
      <c r="T31" s="10">
        <f t="shared" si="4"/>
        <v>1</v>
      </c>
    </row>
    <row r="32" spans="1:20" ht="14.45" x14ac:dyDescent="0.3">
      <c r="A32" s="19" t="s">
        <v>185</v>
      </c>
      <c r="B32" s="8">
        <f t="shared" ref="B32:C32" si="20">SUM(B30:B31)</f>
        <v>0</v>
      </c>
      <c r="C32" s="8">
        <f t="shared" si="20"/>
        <v>0</v>
      </c>
      <c r="D32" s="8">
        <f t="shared" si="0"/>
        <v>0</v>
      </c>
      <c r="E32" s="38"/>
      <c r="F32" s="8">
        <f t="shared" ref="F32:G32" si="21">SUM(F30:F31)</f>
        <v>0</v>
      </c>
      <c r="G32" s="8">
        <f t="shared" si="21"/>
        <v>1</v>
      </c>
      <c r="H32" s="8">
        <f t="shared" si="1"/>
        <v>-1</v>
      </c>
      <c r="I32" s="38"/>
      <c r="J32" s="8">
        <f t="shared" ref="J32:K32" si="22">SUM(J30:J31)</f>
        <v>2</v>
      </c>
      <c r="K32" s="8">
        <f t="shared" si="22"/>
        <v>1</v>
      </c>
      <c r="L32" s="8">
        <f t="shared" si="2"/>
        <v>1</v>
      </c>
      <c r="M32" s="38"/>
      <c r="N32" s="8">
        <f t="shared" ref="N32:O32" si="23">SUM(N30:N31)</f>
        <v>0</v>
      </c>
      <c r="O32" s="8">
        <f t="shared" si="23"/>
        <v>0</v>
      </c>
      <c r="P32" s="8">
        <f t="shared" si="3"/>
        <v>0</v>
      </c>
      <c r="Q32" s="38"/>
      <c r="R32" s="8">
        <f t="shared" ref="R32:S32" si="24">SUM(R30:R31)</f>
        <v>2</v>
      </c>
      <c r="S32" s="8">
        <f t="shared" si="24"/>
        <v>2</v>
      </c>
      <c r="T32" s="8">
        <f t="shared" si="4"/>
        <v>0</v>
      </c>
    </row>
    <row r="33" spans="1:20" ht="14.45" x14ac:dyDescent="0.3">
      <c r="A33" s="21" t="s">
        <v>104</v>
      </c>
      <c r="B33" s="10">
        <v>0</v>
      </c>
      <c r="C33" s="10">
        <v>0</v>
      </c>
      <c r="D33" s="10">
        <f t="shared" si="0"/>
        <v>0</v>
      </c>
      <c r="E33" s="37"/>
      <c r="F33" s="10">
        <v>0</v>
      </c>
      <c r="G33" s="10">
        <v>0</v>
      </c>
      <c r="H33" s="10">
        <f t="shared" si="1"/>
        <v>0</v>
      </c>
      <c r="I33" s="37"/>
      <c r="J33" s="10">
        <v>0</v>
      </c>
      <c r="K33" s="10">
        <v>0</v>
      </c>
      <c r="L33" s="10">
        <f t="shared" si="2"/>
        <v>0</v>
      </c>
      <c r="M33" s="37"/>
      <c r="N33" s="10">
        <v>0</v>
      </c>
      <c r="O33" s="10">
        <v>0</v>
      </c>
      <c r="P33" s="10">
        <f t="shared" si="3"/>
        <v>0</v>
      </c>
      <c r="Q33" s="37"/>
      <c r="R33" s="10">
        <v>0</v>
      </c>
      <c r="S33" s="10">
        <v>0</v>
      </c>
      <c r="T33" s="10">
        <f t="shared" si="4"/>
        <v>0</v>
      </c>
    </row>
    <row r="34" spans="1:20" ht="14.45" x14ac:dyDescent="0.3">
      <c r="A34" s="21" t="s">
        <v>105</v>
      </c>
      <c r="B34" s="10">
        <v>2</v>
      </c>
      <c r="C34" s="10">
        <v>1</v>
      </c>
      <c r="D34" s="10">
        <f t="shared" si="0"/>
        <v>1</v>
      </c>
      <c r="E34" s="37"/>
      <c r="F34" s="10">
        <v>0</v>
      </c>
      <c r="G34" s="10">
        <v>0</v>
      </c>
      <c r="H34" s="10">
        <f t="shared" si="1"/>
        <v>0</v>
      </c>
      <c r="I34" s="37"/>
      <c r="J34" s="10">
        <v>0</v>
      </c>
      <c r="K34" s="10">
        <v>2</v>
      </c>
      <c r="L34" s="10">
        <f t="shared" si="2"/>
        <v>-2</v>
      </c>
      <c r="M34" s="37"/>
      <c r="N34" s="10">
        <v>0</v>
      </c>
      <c r="O34" s="10">
        <v>0</v>
      </c>
      <c r="P34" s="10">
        <f t="shared" si="3"/>
        <v>0</v>
      </c>
      <c r="Q34" s="37"/>
      <c r="R34" s="10">
        <v>2</v>
      </c>
      <c r="S34" s="10">
        <v>3</v>
      </c>
      <c r="T34" s="10">
        <f t="shared" si="4"/>
        <v>-1</v>
      </c>
    </row>
    <row r="35" spans="1:20" ht="14.45" x14ac:dyDescent="0.3">
      <c r="A35" s="21" t="s">
        <v>106</v>
      </c>
      <c r="B35" s="10">
        <v>0</v>
      </c>
      <c r="C35" s="10">
        <v>1</v>
      </c>
      <c r="D35" s="10">
        <f t="shared" si="0"/>
        <v>-1</v>
      </c>
      <c r="E35" s="37"/>
      <c r="F35" s="10">
        <v>0</v>
      </c>
      <c r="G35" s="10">
        <v>0</v>
      </c>
      <c r="H35" s="10">
        <f t="shared" si="1"/>
        <v>0</v>
      </c>
      <c r="I35" s="37"/>
      <c r="J35" s="10">
        <v>0</v>
      </c>
      <c r="K35" s="10">
        <v>0</v>
      </c>
      <c r="L35" s="10">
        <f t="shared" si="2"/>
        <v>0</v>
      </c>
      <c r="M35" s="37"/>
      <c r="N35" s="10">
        <v>0</v>
      </c>
      <c r="O35" s="10">
        <v>0</v>
      </c>
      <c r="P35" s="10">
        <f t="shared" si="3"/>
        <v>0</v>
      </c>
      <c r="Q35" s="37"/>
      <c r="R35" s="10">
        <v>0</v>
      </c>
      <c r="S35" s="10">
        <v>1</v>
      </c>
      <c r="T35" s="10">
        <f t="shared" si="4"/>
        <v>-1</v>
      </c>
    </row>
    <row r="36" spans="1:20" ht="14.45" x14ac:dyDescent="0.3">
      <c r="A36" s="21" t="s">
        <v>107</v>
      </c>
      <c r="B36" s="10">
        <v>1</v>
      </c>
      <c r="C36" s="10">
        <v>0</v>
      </c>
      <c r="D36" s="10">
        <f t="shared" si="0"/>
        <v>1</v>
      </c>
      <c r="E36" s="37"/>
      <c r="F36" s="10">
        <v>2</v>
      </c>
      <c r="G36" s="10">
        <v>1</v>
      </c>
      <c r="H36" s="10">
        <f t="shared" si="1"/>
        <v>1</v>
      </c>
      <c r="I36" s="37"/>
      <c r="J36" s="10">
        <v>0</v>
      </c>
      <c r="K36" s="10">
        <v>1</v>
      </c>
      <c r="L36" s="10">
        <f t="shared" si="2"/>
        <v>-1</v>
      </c>
      <c r="M36" s="37"/>
      <c r="N36" s="10">
        <v>0</v>
      </c>
      <c r="O36" s="10">
        <v>0</v>
      </c>
      <c r="P36" s="10">
        <f t="shared" si="3"/>
        <v>0</v>
      </c>
      <c r="Q36" s="37"/>
      <c r="R36" s="10">
        <v>3</v>
      </c>
      <c r="S36" s="10">
        <v>2</v>
      </c>
      <c r="T36" s="10">
        <f t="shared" si="4"/>
        <v>1</v>
      </c>
    </row>
    <row r="37" spans="1:20" ht="14.45" x14ac:dyDescent="0.3">
      <c r="A37" s="21" t="s">
        <v>108</v>
      </c>
      <c r="B37" s="10">
        <v>0</v>
      </c>
      <c r="C37" s="10">
        <v>1</v>
      </c>
      <c r="D37" s="10">
        <f t="shared" si="0"/>
        <v>-1</v>
      </c>
      <c r="E37" s="37"/>
      <c r="F37" s="10">
        <v>0</v>
      </c>
      <c r="G37" s="10">
        <v>0</v>
      </c>
      <c r="H37" s="10">
        <f t="shared" si="1"/>
        <v>0</v>
      </c>
      <c r="I37" s="37"/>
      <c r="J37" s="10">
        <v>1</v>
      </c>
      <c r="K37" s="10">
        <v>1</v>
      </c>
      <c r="L37" s="10">
        <f t="shared" si="2"/>
        <v>0</v>
      </c>
      <c r="M37" s="37"/>
      <c r="N37" s="10">
        <v>0</v>
      </c>
      <c r="O37" s="10">
        <v>0</v>
      </c>
      <c r="P37" s="10">
        <f t="shared" si="3"/>
        <v>0</v>
      </c>
      <c r="Q37" s="37"/>
      <c r="R37" s="10">
        <v>1</v>
      </c>
      <c r="S37" s="10">
        <v>2</v>
      </c>
      <c r="T37" s="10">
        <f t="shared" si="4"/>
        <v>-1</v>
      </c>
    </row>
    <row r="38" spans="1:20" ht="14.45" x14ac:dyDescent="0.3">
      <c r="A38" s="21" t="s">
        <v>109</v>
      </c>
      <c r="B38" s="10">
        <v>1</v>
      </c>
      <c r="C38" s="10">
        <v>0</v>
      </c>
      <c r="D38" s="10">
        <f t="shared" si="0"/>
        <v>1</v>
      </c>
      <c r="E38" s="37"/>
      <c r="F38" s="10">
        <v>0</v>
      </c>
      <c r="G38" s="10">
        <v>0</v>
      </c>
      <c r="H38" s="10">
        <f t="shared" si="1"/>
        <v>0</v>
      </c>
      <c r="I38" s="37"/>
      <c r="J38" s="10">
        <v>0</v>
      </c>
      <c r="K38" s="10">
        <v>1</v>
      </c>
      <c r="L38" s="10">
        <f t="shared" si="2"/>
        <v>-1</v>
      </c>
      <c r="M38" s="37"/>
      <c r="N38" s="10">
        <v>0</v>
      </c>
      <c r="O38" s="10">
        <v>0</v>
      </c>
      <c r="P38" s="10">
        <f t="shared" si="3"/>
        <v>0</v>
      </c>
      <c r="Q38" s="37"/>
      <c r="R38" s="10">
        <v>1</v>
      </c>
      <c r="S38" s="10">
        <v>1</v>
      </c>
      <c r="T38" s="10">
        <f t="shared" si="4"/>
        <v>0</v>
      </c>
    </row>
    <row r="39" spans="1:20" ht="14.45" x14ac:dyDescent="0.3">
      <c r="A39" s="21" t="s">
        <v>110</v>
      </c>
      <c r="B39" s="10">
        <v>0</v>
      </c>
      <c r="C39" s="10">
        <v>1</v>
      </c>
      <c r="D39" s="10">
        <f t="shared" si="0"/>
        <v>-1</v>
      </c>
      <c r="E39" s="37"/>
      <c r="F39" s="10">
        <v>1</v>
      </c>
      <c r="G39" s="10">
        <v>0</v>
      </c>
      <c r="H39" s="10">
        <f t="shared" si="1"/>
        <v>1</v>
      </c>
      <c r="I39" s="37"/>
      <c r="J39" s="10">
        <v>2</v>
      </c>
      <c r="K39" s="10">
        <v>0</v>
      </c>
      <c r="L39" s="10">
        <f t="shared" si="2"/>
        <v>2</v>
      </c>
      <c r="M39" s="37"/>
      <c r="N39" s="10">
        <v>0</v>
      </c>
      <c r="O39" s="10">
        <v>0</v>
      </c>
      <c r="P39" s="10">
        <f t="shared" si="3"/>
        <v>0</v>
      </c>
      <c r="Q39" s="37"/>
      <c r="R39" s="10">
        <v>3</v>
      </c>
      <c r="S39" s="10">
        <v>1</v>
      </c>
      <c r="T39" s="10">
        <f t="shared" si="4"/>
        <v>2</v>
      </c>
    </row>
    <row r="40" spans="1:20" ht="14.45" x14ac:dyDescent="0.3">
      <c r="A40" s="19" t="s">
        <v>12</v>
      </c>
      <c r="B40" s="8">
        <f t="shared" ref="B40:C40" si="25">SUM(B33:B39)</f>
        <v>4</v>
      </c>
      <c r="C40" s="8">
        <f t="shared" si="25"/>
        <v>4</v>
      </c>
      <c r="D40" s="8">
        <f t="shared" si="0"/>
        <v>0</v>
      </c>
      <c r="E40" s="38"/>
      <c r="F40" s="8">
        <f t="shared" ref="F40:G40" si="26">SUM(F33:F39)</f>
        <v>3</v>
      </c>
      <c r="G40" s="8">
        <f t="shared" si="26"/>
        <v>1</v>
      </c>
      <c r="H40" s="8">
        <f t="shared" si="1"/>
        <v>2</v>
      </c>
      <c r="I40" s="38"/>
      <c r="J40" s="8">
        <f t="shared" ref="J40:K40" si="27">SUM(J33:J39)</f>
        <v>3</v>
      </c>
      <c r="K40" s="8">
        <f t="shared" si="27"/>
        <v>5</v>
      </c>
      <c r="L40" s="8">
        <f t="shared" si="2"/>
        <v>-2</v>
      </c>
      <c r="M40" s="38"/>
      <c r="N40" s="8">
        <f t="shared" ref="N40:O40" si="28">SUM(N33:N39)</f>
        <v>0</v>
      </c>
      <c r="O40" s="8">
        <f t="shared" si="28"/>
        <v>0</v>
      </c>
      <c r="P40" s="8">
        <f t="shared" si="3"/>
        <v>0</v>
      </c>
      <c r="Q40" s="38"/>
      <c r="R40" s="8">
        <f t="shared" ref="R40:S40" si="29">SUM(R33:R39)</f>
        <v>10</v>
      </c>
      <c r="S40" s="8">
        <f t="shared" si="29"/>
        <v>10</v>
      </c>
      <c r="T40" s="8">
        <f t="shared" si="4"/>
        <v>0</v>
      </c>
    </row>
    <row r="41" spans="1:20" ht="14.45" x14ac:dyDescent="0.3">
      <c r="A41" s="21" t="s">
        <v>111</v>
      </c>
      <c r="B41" s="10">
        <v>0</v>
      </c>
      <c r="C41" s="10">
        <v>0</v>
      </c>
      <c r="D41" s="10">
        <f t="shared" si="0"/>
        <v>0</v>
      </c>
      <c r="E41" s="37"/>
      <c r="F41" s="10">
        <v>0</v>
      </c>
      <c r="G41" s="10">
        <v>1</v>
      </c>
      <c r="H41" s="10">
        <f t="shared" si="1"/>
        <v>-1</v>
      </c>
      <c r="I41" s="37"/>
      <c r="J41" s="10">
        <v>0</v>
      </c>
      <c r="K41" s="10">
        <v>0</v>
      </c>
      <c r="L41" s="10">
        <f t="shared" si="2"/>
        <v>0</v>
      </c>
      <c r="M41" s="37"/>
      <c r="N41" s="10">
        <v>0</v>
      </c>
      <c r="O41" s="10">
        <v>0</v>
      </c>
      <c r="P41" s="10">
        <f t="shared" si="3"/>
        <v>0</v>
      </c>
      <c r="Q41" s="37"/>
      <c r="R41" s="10">
        <v>0</v>
      </c>
      <c r="S41" s="10">
        <v>1</v>
      </c>
      <c r="T41" s="10">
        <f t="shared" si="4"/>
        <v>-1</v>
      </c>
    </row>
    <row r="42" spans="1:20" x14ac:dyDescent="0.25">
      <c r="A42" s="21" t="s">
        <v>112</v>
      </c>
      <c r="B42" s="10">
        <v>0</v>
      </c>
      <c r="C42" s="10">
        <v>0</v>
      </c>
      <c r="D42" s="10">
        <f t="shared" si="0"/>
        <v>0</v>
      </c>
      <c r="E42" s="37"/>
      <c r="F42" s="10">
        <v>0</v>
      </c>
      <c r="G42" s="10">
        <v>0</v>
      </c>
      <c r="H42" s="10">
        <f t="shared" si="1"/>
        <v>0</v>
      </c>
      <c r="I42" s="37"/>
      <c r="J42" s="10">
        <v>0</v>
      </c>
      <c r="K42" s="10">
        <v>0</v>
      </c>
      <c r="L42" s="10">
        <f t="shared" si="2"/>
        <v>0</v>
      </c>
      <c r="M42" s="37"/>
      <c r="N42" s="10">
        <v>0</v>
      </c>
      <c r="O42" s="10">
        <v>0</v>
      </c>
      <c r="P42" s="10">
        <f t="shared" si="3"/>
        <v>0</v>
      </c>
      <c r="Q42" s="37"/>
      <c r="R42" s="10">
        <v>0</v>
      </c>
      <c r="S42" s="10">
        <v>0</v>
      </c>
      <c r="T42" s="10">
        <f t="shared" si="4"/>
        <v>0</v>
      </c>
    </row>
    <row r="43" spans="1:20" x14ac:dyDescent="0.25">
      <c r="A43" s="21" t="s">
        <v>113</v>
      </c>
      <c r="B43" s="10">
        <v>0</v>
      </c>
      <c r="C43" s="10">
        <v>0</v>
      </c>
      <c r="D43" s="10">
        <f t="shared" si="0"/>
        <v>0</v>
      </c>
      <c r="E43" s="37"/>
      <c r="F43" s="10">
        <v>0</v>
      </c>
      <c r="G43" s="10">
        <v>0</v>
      </c>
      <c r="H43" s="10">
        <f t="shared" si="1"/>
        <v>0</v>
      </c>
      <c r="I43" s="37"/>
      <c r="J43" s="10">
        <v>0</v>
      </c>
      <c r="K43" s="10">
        <v>0</v>
      </c>
      <c r="L43" s="10">
        <f t="shared" si="2"/>
        <v>0</v>
      </c>
      <c r="M43" s="37"/>
      <c r="N43" s="10">
        <v>0</v>
      </c>
      <c r="O43" s="10">
        <v>0</v>
      </c>
      <c r="P43" s="10">
        <f t="shared" si="3"/>
        <v>0</v>
      </c>
      <c r="Q43" s="37"/>
      <c r="R43" s="10">
        <v>0</v>
      </c>
      <c r="S43" s="10">
        <v>0</v>
      </c>
      <c r="T43" s="10">
        <f t="shared" si="4"/>
        <v>0</v>
      </c>
    </row>
    <row r="44" spans="1:20" x14ac:dyDescent="0.25">
      <c r="A44" s="21" t="s">
        <v>114</v>
      </c>
      <c r="B44" s="10">
        <v>0</v>
      </c>
      <c r="C44" s="10">
        <v>1</v>
      </c>
      <c r="D44" s="10">
        <f t="shared" si="0"/>
        <v>-1</v>
      </c>
      <c r="E44" s="37"/>
      <c r="F44" s="10">
        <v>0</v>
      </c>
      <c r="G44" s="10">
        <v>2</v>
      </c>
      <c r="H44" s="10">
        <f t="shared" si="1"/>
        <v>-2</v>
      </c>
      <c r="I44" s="37"/>
      <c r="J44" s="10">
        <v>0</v>
      </c>
      <c r="K44" s="10">
        <v>3</v>
      </c>
      <c r="L44" s="10">
        <f t="shared" si="2"/>
        <v>-3</v>
      </c>
      <c r="M44" s="37"/>
      <c r="N44" s="10">
        <v>0</v>
      </c>
      <c r="O44" s="10">
        <v>0</v>
      </c>
      <c r="P44" s="10">
        <f t="shared" si="3"/>
        <v>0</v>
      </c>
      <c r="Q44" s="37"/>
      <c r="R44" s="10">
        <v>0</v>
      </c>
      <c r="S44" s="10">
        <v>6</v>
      </c>
      <c r="T44" s="10">
        <f t="shared" si="4"/>
        <v>-6</v>
      </c>
    </row>
    <row r="45" spans="1:20" x14ac:dyDescent="0.25">
      <c r="A45" s="19" t="s">
        <v>13</v>
      </c>
      <c r="B45" s="8">
        <f t="shared" ref="B45:T45" si="30">SUM(B41:B44)</f>
        <v>0</v>
      </c>
      <c r="C45" s="8">
        <f t="shared" si="30"/>
        <v>1</v>
      </c>
      <c r="D45" s="8">
        <f t="shared" si="30"/>
        <v>-1</v>
      </c>
      <c r="E45" s="38"/>
      <c r="F45" s="8">
        <f t="shared" si="30"/>
        <v>0</v>
      </c>
      <c r="G45" s="8">
        <f t="shared" si="30"/>
        <v>3</v>
      </c>
      <c r="H45" s="8">
        <f t="shared" si="30"/>
        <v>-3</v>
      </c>
      <c r="I45" s="38"/>
      <c r="J45" s="8">
        <f t="shared" si="30"/>
        <v>0</v>
      </c>
      <c r="K45" s="8">
        <f t="shared" si="30"/>
        <v>3</v>
      </c>
      <c r="L45" s="8">
        <f t="shared" si="30"/>
        <v>-3</v>
      </c>
      <c r="M45" s="38"/>
      <c r="N45" s="8">
        <f t="shared" si="30"/>
        <v>0</v>
      </c>
      <c r="O45" s="8">
        <f t="shared" si="30"/>
        <v>0</v>
      </c>
      <c r="P45" s="8">
        <f t="shared" si="30"/>
        <v>0</v>
      </c>
      <c r="Q45" s="38"/>
      <c r="R45" s="8">
        <f t="shared" si="30"/>
        <v>0</v>
      </c>
      <c r="S45" s="8">
        <f t="shared" si="30"/>
        <v>7</v>
      </c>
      <c r="T45" s="8">
        <f t="shared" si="30"/>
        <v>-7</v>
      </c>
    </row>
    <row r="46" spans="1:20" x14ac:dyDescent="0.25">
      <c r="A46" s="21" t="s">
        <v>115</v>
      </c>
      <c r="B46" s="10">
        <v>0</v>
      </c>
      <c r="C46" s="10">
        <v>2</v>
      </c>
      <c r="D46" s="10">
        <f t="shared" ref="D46:D86" si="31">+B46-C46</f>
        <v>-2</v>
      </c>
      <c r="E46" s="37"/>
      <c r="F46" s="10">
        <v>1</v>
      </c>
      <c r="G46" s="10">
        <v>1</v>
      </c>
      <c r="H46" s="10">
        <f t="shared" ref="H46:H86" si="32">+F46-G46</f>
        <v>0</v>
      </c>
      <c r="I46" s="37"/>
      <c r="J46" s="10">
        <v>0</v>
      </c>
      <c r="K46" s="10">
        <v>0</v>
      </c>
      <c r="L46" s="10">
        <f t="shared" ref="L46:L86" si="33">+J46-K46</f>
        <v>0</v>
      </c>
      <c r="M46" s="37"/>
      <c r="N46" s="10">
        <v>0</v>
      </c>
      <c r="O46" s="10">
        <v>0</v>
      </c>
      <c r="P46" s="10">
        <f t="shared" ref="P46:P86" si="34">+N46-O46</f>
        <v>0</v>
      </c>
      <c r="Q46" s="37"/>
      <c r="R46" s="10">
        <v>1</v>
      </c>
      <c r="S46" s="10">
        <v>3</v>
      </c>
      <c r="T46" s="10">
        <f t="shared" ref="T46:T86" si="35">+R46-S46</f>
        <v>-2</v>
      </c>
    </row>
    <row r="47" spans="1:20" x14ac:dyDescent="0.25">
      <c r="A47" s="21" t="s">
        <v>116</v>
      </c>
      <c r="B47" s="10">
        <v>0</v>
      </c>
      <c r="C47" s="10">
        <v>0</v>
      </c>
      <c r="D47" s="10">
        <f t="shared" si="31"/>
        <v>0</v>
      </c>
      <c r="E47" s="37"/>
      <c r="F47" s="10">
        <v>0</v>
      </c>
      <c r="G47" s="10">
        <v>0</v>
      </c>
      <c r="H47" s="10">
        <f t="shared" si="32"/>
        <v>0</v>
      </c>
      <c r="I47" s="37"/>
      <c r="J47" s="10">
        <v>0</v>
      </c>
      <c r="K47" s="10">
        <v>0</v>
      </c>
      <c r="L47" s="10">
        <f t="shared" si="33"/>
        <v>0</v>
      </c>
      <c r="M47" s="37"/>
      <c r="N47" s="10">
        <v>0</v>
      </c>
      <c r="O47" s="10">
        <v>1</v>
      </c>
      <c r="P47" s="10">
        <f t="shared" si="34"/>
        <v>-1</v>
      </c>
      <c r="Q47" s="37"/>
      <c r="R47" s="10">
        <v>0</v>
      </c>
      <c r="S47" s="10">
        <v>1</v>
      </c>
      <c r="T47" s="10">
        <f t="shared" si="35"/>
        <v>-1</v>
      </c>
    </row>
    <row r="48" spans="1:20" x14ac:dyDescent="0.25">
      <c r="A48" s="21" t="s">
        <v>117</v>
      </c>
      <c r="B48" s="10">
        <v>0</v>
      </c>
      <c r="C48" s="10">
        <v>0</v>
      </c>
      <c r="D48" s="10">
        <f t="shared" si="31"/>
        <v>0</v>
      </c>
      <c r="E48" s="37"/>
      <c r="F48" s="10">
        <v>0</v>
      </c>
      <c r="G48" s="10">
        <v>0</v>
      </c>
      <c r="H48" s="10">
        <f t="shared" si="32"/>
        <v>0</v>
      </c>
      <c r="I48" s="37"/>
      <c r="J48" s="10">
        <v>0</v>
      </c>
      <c r="K48" s="10">
        <v>1</v>
      </c>
      <c r="L48" s="10">
        <f t="shared" si="33"/>
        <v>-1</v>
      </c>
      <c r="M48" s="37"/>
      <c r="N48" s="10">
        <v>0</v>
      </c>
      <c r="O48" s="10">
        <v>1</v>
      </c>
      <c r="P48" s="10">
        <f t="shared" si="34"/>
        <v>-1</v>
      </c>
      <c r="Q48" s="37"/>
      <c r="R48" s="10">
        <v>0</v>
      </c>
      <c r="S48" s="10">
        <v>2</v>
      </c>
      <c r="T48" s="10">
        <f t="shared" si="35"/>
        <v>-2</v>
      </c>
    </row>
    <row r="49" spans="1:20" x14ac:dyDescent="0.25">
      <c r="A49" s="21" t="s">
        <v>118</v>
      </c>
      <c r="B49" s="10">
        <v>0</v>
      </c>
      <c r="C49" s="10">
        <v>0</v>
      </c>
      <c r="D49" s="10">
        <f t="shared" si="31"/>
        <v>0</v>
      </c>
      <c r="E49" s="37"/>
      <c r="F49" s="10">
        <v>0</v>
      </c>
      <c r="G49" s="10">
        <v>2</v>
      </c>
      <c r="H49" s="10">
        <f t="shared" si="32"/>
        <v>-2</v>
      </c>
      <c r="I49" s="37"/>
      <c r="J49" s="10">
        <v>0</v>
      </c>
      <c r="K49" s="10">
        <v>0</v>
      </c>
      <c r="L49" s="10">
        <f t="shared" si="33"/>
        <v>0</v>
      </c>
      <c r="M49" s="37"/>
      <c r="N49" s="10">
        <v>0</v>
      </c>
      <c r="O49" s="10">
        <v>0</v>
      </c>
      <c r="P49" s="10">
        <f t="shared" si="34"/>
        <v>0</v>
      </c>
      <c r="Q49" s="37"/>
      <c r="R49" s="10">
        <v>0</v>
      </c>
      <c r="S49" s="10">
        <v>2</v>
      </c>
      <c r="T49" s="10">
        <f t="shared" si="35"/>
        <v>-2</v>
      </c>
    </row>
    <row r="50" spans="1:20" x14ac:dyDescent="0.25">
      <c r="A50" s="19" t="s">
        <v>14</v>
      </c>
      <c r="B50" s="8">
        <f t="shared" ref="B50:C50" si="36">SUM(B46:B49)</f>
        <v>0</v>
      </c>
      <c r="C50" s="8">
        <f t="shared" si="36"/>
        <v>2</v>
      </c>
      <c r="D50" s="8">
        <f t="shared" si="31"/>
        <v>-2</v>
      </c>
      <c r="E50" s="38"/>
      <c r="F50" s="8">
        <f t="shared" ref="F50:G50" si="37">SUM(F46:F49)</f>
        <v>1</v>
      </c>
      <c r="G50" s="8">
        <f t="shared" si="37"/>
        <v>3</v>
      </c>
      <c r="H50" s="8">
        <f t="shared" si="32"/>
        <v>-2</v>
      </c>
      <c r="I50" s="38"/>
      <c r="J50" s="8">
        <f t="shared" ref="J50:K50" si="38">SUM(J46:J49)</f>
        <v>0</v>
      </c>
      <c r="K50" s="8">
        <f t="shared" si="38"/>
        <v>1</v>
      </c>
      <c r="L50" s="8">
        <f t="shared" si="33"/>
        <v>-1</v>
      </c>
      <c r="M50" s="38"/>
      <c r="N50" s="8">
        <f t="shared" ref="N50:O50" si="39">SUM(N46:N49)</f>
        <v>0</v>
      </c>
      <c r="O50" s="8">
        <f t="shared" si="39"/>
        <v>2</v>
      </c>
      <c r="P50" s="8">
        <f t="shared" si="34"/>
        <v>-2</v>
      </c>
      <c r="Q50" s="38"/>
      <c r="R50" s="8">
        <f t="shared" ref="R50:S50" si="40">SUM(R46:R49)</f>
        <v>1</v>
      </c>
      <c r="S50" s="8">
        <f t="shared" si="40"/>
        <v>8</v>
      </c>
      <c r="T50" s="8">
        <f t="shared" si="35"/>
        <v>-7</v>
      </c>
    </row>
    <row r="51" spans="1:20" x14ac:dyDescent="0.25">
      <c r="A51" s="21" t="s">
        <v>119</v>
      </c>
      <c r="B51" s="10">
        <v>0</v>
      </c>
      <c r="C51" s="10">
        <v>1</v>
      </c>
      <c r="D51" s="10">
        <f t="shared" si="31"/>
        <v>-1</v>
      </c>
      <c r="E51" s="37"/>
      <c r="F51" s="10">
        <v>0</v>
      </c>
      <c r="G51" s="10">
        <v>0</v>
      </c>
      <c r="H51" s="10">
        <f t="shared" si="32"/>
        <v>0</v>
      </c>
      <c r="I51" s="37"/>
      <c r="J51" s="10">
        <v>0</v>
      </c>
      <c r="K51" s="10">
        <v>0</v>
      </c>
      <c r="L51" s="10">
        <f t="shared" si="33"/>
        <v>0</v>
      </c>
      <c r="M51" s="37"/>
      <c r="N51" s="10">
        <v>0</v>
      </c>
      <c r="O51" s="10">
        <v>0</v>
      </c>
      <c r="P51" s="10">
        <f t="shared" si="34"/>
        <v>0</v>
      </c>
      <c r="Q51" s="37"/>
      <c r="R51" s="10">
        <v>0</v>
      </c>
      <c r="S51" s="10">
        <v>1</v>
      </c>
      <c r="T51" s="10">
        <f t="shared" si="35"/>
        <v>-1</v>
      </c>
    </row>
    <row r="52" spans="1:20" x14ac:dyDescent="0.25">
      <c r="A52" s="21" t="s">
        <v>120</v>
      </c>
      <c r="B52" s="10">
        <v>0</v>
      </c>
      <c r="C52" s="10">
        <v>1</v>
      </c>
      <c r="D52" s="10">
        <f t="shared" si="31"/>
        <v>-1</v>
      </c>
      <c r="E52" s="37"/>
      <c r="F52" s="10">
        <v>0</v>
      </c>
      <c r="G52" s="10">
        <v>0</v>
      </c>
      <c r="H52" s="10">
        <f t="shared" si="32"/>
        <v>0</v>
      </c>
      <c r="I52" s="37"/>
      <c r="J52" s="10">
        <v>0</v>
      </c>
      <c r="K52" s="10">
        <v>1</v>
      </c>
      <c r="L52" s="10">
        <f t="shared" si="33"/>
        <v>-1</v>
      </c>
      <c r="M52" s="37"/>
      <c r="N52" s="10">
        <v>0</v>
      </c>
      <c r="O52" s="10">
        <v>1</v>
      </c>
      <c r="P52" s="10">
        <f t="shared" si="34"/>
        <v>-1</v>
      </c>
      <c r="Q52" s="37"/>
      <c r="R52" s="10">
        <v>0</v>
      </c>
      <c r="S52" s="10">
        <v>3</v>
      </c>
      <c r="T52" s="10">
        <f t="shared" si="35"/>
        <v>-3</v>
      </c>
    </row>
    <row r="53" spans="1:20" x14ac:dyDescent="0.25">
      <c r="A53" s="21" t="s">
        <v>121</v>
      </c>
      <c r="B53" s="10">
        <v>0</v>
      </c>
      <c r="C53" s="10">
        <v>0</v>
      </c>
      <c r="D53" s="10">
        <f t="shared" si="31"/>
        <v>0</v>
      </c>
      <c r="E53" s="37"/>
      <c r="F53" s="10">
        <v>0</v>
      </c>
      <c r="G53" s="10">
        <v>0</v>
      </c>
      <c r="H53" s="10">
        <f t="shared" si="32"/>
        <v>0</v>
      </c>
      <c r="I53" s="37"/>
      <c r="J53" s="10">
        <v>1</v>
      </c>
      <c r="K53" s="10">
        <v>0</v>
      </c>
      <c r="L53" s="10">
        <f t="shared" si="33"/>
        <v>1</v>
      </c>
      <c r="M53" s="37"/>
      <c r="N53" s="10">
        <v>0</v>
      </c>
      <c r="O53" s="10">
        <v>0</v>
      </c>
      <c r="P53" s="10">
        <f t="shared" si="34"/>
        <v>0</v>
      </c>
      <c r="Q53" s="37"/>
      <c r="R53" s="10">
        <v>1</v>
      </c>
      <c r="S53" s="10">
        <v>0</v>
      </c>
      <c r="T53" s="10">
        <f t="shared" si="35"/>
        <v>1</v>
      </c>
    </row>
    <row r="54" spans="1:20" x14ac:dyDescent="0.25">
      <c r="A54" s="21" t="s">
        <v>122</v>
      </c>
      <c r="B54" s="10">
        <v>1</v>
      </c>
      <c r="C54" s="10">
        <v>1</v>
      </c>
      <c r="D54" s="10">
        <f t="shared" si="31"/>
        <v>0</v>
      </c>
      <c r="E54" s="37"/>
      <c r="F54" s="10">
        <v>0</v>
      </c>
      <c r="G54" s="10">
        <v>0</v>
      </c>
      <c r="H54" s="10">
        <f t="shared" si="32"/>
        <v>0</v>
      </c>
      <c r="I54" s="37"/>
      <c r="J54" s="10">
        <v>1</v>
      </c>
      <c r="K54" s="10">
        <v>0</v>
      </c>
      <c r="L54" s="10">
        <f t="shared" si="33"/>
        <v>1</v>
      </c>
      <c r="M54" s="37"/>
      <c r="N54" s="10">
        <v>0</v>
      </c>
      <c r="O54" s="10">
        <v>0</v>
      </c>
      <c r="P54" s="10">
        <f t="shared" si="34"/>
        <v>0</v>
      </c>
      <c r="Q54" s="37"/>
      <c r="R54" s="10">
        <v>2</v>
      </c>
      <c r="S54" s="10">
        <v>1</v>
      </c>
      <c r="T54" s="10">
        <f t="shared" si="35"/>
        <v>1</v>
      </c>
    </row>
    <row r="55" spans="1:20" x14ac:dyDescent="0.25">
      <c r="A55" s="21" t="s">
        <v>123</v>
      </c>
      <c r="B55" s="10">
        <v>0</v>
      </c>
      <c r="C55" s="10">
        <v>0</v>
      </c>
      <c r="D55" s="10">
        <f t="shared" si="31"/>
        <v>0</v>
      </c>
      <c r="E55" s="37"/>
      <c r="F55" s="10">
        <v>0</v>
      </c>
      <c r="G55" s="10">
        <v>0</v>
      </c>
      <c r="H55" s="10">
        <f t="shared" si="32"/>
        <v>0</v>
      </c>
      <c r="I55" s="37"/>
      <c r="J55" s="10">
        <v>0</v>
      </c>
      <c r="K55" s="10">
        <v>0</v>
      </c>
      <c r="L55" s="10">
        <f t="shared" si="33"/>
        <v>0</v>
      </c>
      <c r="M55" s="37"/>
      <c r="N55" s="10">
        <v>0</v>
      </c>
      <c r="O55" s="10">
        <v>0</v>
      </c>
      <c r="P55" s="10">
        <f t="shared" si="34"/>
        <v>0</v>
      </c>
      <c r="Q55" s="37"/>
      <c r="R55" s="10">
        <v>0</v>
      </c>
      <c r="S55" s="10">
        <v>0</v>
      </c>
      <c r="T55" s="10">
        <f t="shared" si="35"/>
        <v>0</v>
      </c>
    </row>
    <row r="56" spans="1:20" x14ac:dyDescent="0.25">
      <c r="A56" s="21" t="s">
        <v>124</v>
      </c>
      <c r="B56" s="10">
        <v>0</v>
      </c>
      <c r="C56" s="10">
        <v>0</v>
      </c>
      <c r="D56" s="10">
        <f t="shared" si="31"/>
        <v>0</v>
      </c>
      <c r="E56" s="37"/>
      <c r="F56" s="10">
        <v>0</v>
      </c>
      <c r="G56" s="10">
        <v>0</v>
      </c>
      <c r="H56" s="10">
        <f t="shared" si="32"/>
        <v>0</v>
      </c>
      <c r="I56" s="37"/>
      <c r="J56" s="10">
        <v>0</v>
      </c>
      <c r="K56" s="10">
        <v>1</v>
      </c>
      <c r="L56" s="10">
        <f t="shared" si="33"/>
        <v>-1</v>
      </c>
      <c r="M56" s="37"/>
      <c r="N56" s="10">
        <v>0</v>
      </c>
      <c r="O56" s="10">
        <v>0</v>
      </c>
      <c r="P56" s="10">
        <f t="shared" si="34"/>
        <v>0</v>
      </c>
      <c r="Q56" s="37"/>
      <c r="R56" s="10">
        <v>0</v>
      </c>
      <c r="S56" s="10">
        <v>1</v>
      </c>
      <c r="T56" s="10">
        <f t="shared" si="35"/>
        <v>-1</v>
      </c>
    </row>
    <row r="57" spans="1:20" x14ac:dyDescent="0.25">
      <c r="A57" s="21" t="s">
        <v>125</v>
      </c>
      <c r="B57" s="10">
        <v>0</v>
      </c>
      <c r="C57" s="10">
        <v>0</v>
      </c>
      <c r="D57" s="10">
        <f t="shared" si="31"/>
        <v>0</v>
      </c>
      <c r="E57" s="37"/>
      <c r="F57" s="10">
        <v>0</v>
      </c>
      <c r="G57" s="10">
        <v>0</v>
      </c>
      <c r="H57" s="10">
        <f t="shared" si="32"/>
        <v>0</v>
      </c>
      <c r="I57" s="37"/>
      <c r="J57" s="10">
        <v>0</v>
      </c>
      <c r="K57" s="10">
        <v>0</v>
      </c>
      <c r="L57" s="10">
        <f t="shared" si="33"/>
        <v>0</v>
      </c>
      <c r="M57" s="37"/>
      <c r="N57" s="10">
        <v>0</v>
      </c>
      <c r="O57" s="10">
        <v>0</v>
      </c>
      <c r="P57" s="10">
        <f t="shared" si="34"/>
        <v>0</v>
      </c>
      <c r="Q57" s="37"/>
      <c r="R57" s="10">
        <v>0</v>
      </c>
      <c r="S57" s="10">
        <v>0</v>
      </c>
      <c r="T57" s="10">
        <f t="shared" si="35"/>
        <v>0</v>
      </c>
    </row>
    <row r="58" spans="1:20" x14ac:dyDescent="0.25">
      <c r="A58" s="21" t="s">
        <v>126</v>
      </c>
      <c r="B58" s="10">
        <v>0</v>
      </c>
      <c r="C58" s="10">
        <v>0</v>
      </c>
      <c r="D58" s="10">
        <f t="shared" si="31"/>
        <v>0</v>
      </c>
      <c r="E58" s="37"/>
      <c r="F58" s="10">
        <v>0</v>
      </c>
      <c r="G58" s="10">
        <v>0</v>
      </c>
      <c r="H58" s="10">
        <f t="shared" si="32"/>
        <v>0</v>
      </c>
      <c r="I58" s="37"/>
      <c r="J58" s="10">
        <v>1</v>
      </c>
      <c r="K58" s="10">
        <v>1</v>
      </c>
      <c r="L58" s="10">
        <f t="shared" si="33"/>
        <v>0</v>
      </c>
      <c r="M58" s="37"/>
      <c r="N58" s="10">
        <v>0</v>
      </c>
      <c r="O58" s="10">
        <v>0</v>
      </c>
      <c r="P58" s="10">
        <f t="shared" si="34"/>
        <v>0</v>
      </c>
      <c r="Q58" s="37"/>
      <c r="R58" s="10">
        <v>1</v>
      </c>
      <c r="S58" s="10">
        <v>1</v>
      </c>
      <c r="T58" s="10">
        <f t="shared" si="35"/>
        <v>0</v>
      </c>
    </row>
    <row r="59" spans="1:20" x14ac:dyDescent="0.25">
      <c r="A59" s="21" t="s">
        <v>127</v>
      </c>
      <c r="B59" s="10">
        <v>0</v>
      </c>
      <c r="C59" s="10">
        <v>0</v>
      </c>
      <c r="D59" s="10">
        <f t="shared" si="31"/>
        <v>0</v>
      </c>
      <c r="E59" s="37"/>
      <c r="F59" s="10">
        <v>0</v>
      </c>
      <c r="G59" s="10">
        <v>0</v>
      </c>
      <c r="H59" s="10">
        <f t="shared" si="32"/>
        <v>0</v>
      </c>
      <c r="I59" s="37"/>
      <c r="J59" s="10">
        <v>0</v>
      </c>
      <c r="K59" s="10">
        <v>0</v>
      </c>
      <c r="L59" s="10">
        <f t="shared" si="33"/>
        <v>0</v>
      </c>
      <c r="M59" s="37"/>
      <c r="N59" s="10">
        <v>0</v>
      </c>
      <c r="O59" s="10">
        <v>0</v>
      </c>
      <c r="P59" s="10">
        <f t="shared" si="34"/>
        <v>0</v>
      </c>
      <c r="Q59" s="37"/>
      <c r="R59" s="10">
        <v>0</v>
      </c>
      <c r="S59" s="10">
        <v>0</v>
      </c>
      <c r="T59" s="10">
        <f t="shared" si="35"/>
        <v>0</v>
      </c>
    </row>
    <row r="60" spans="1:20" x14ac:dyDescent="0.25">
      <c r="A60" s="19" t="s">
        <v>15</v>
      </c>
      <c r="B60" s="8">
        <f t="shared" ref="B60:C60" si="41">SUM(B51:B59)</f>
        <v>1</v>
      </c>
      <c r="C60" s="8">
        <f t="shared" si="41"/>
        <v>3</v>
      </c>
      <c r="D60" s="8">
        <f t="shared" si="31"/>
        <v>-2</v>
      </c>
      <c r="E60" s="38"/>
      <c r="F60" s="8">
        <f t="shared" ref="F60:G60" si="42">SUM(F51:F59)</f>
        <v>0</v>
      </c>
      <c r="G60" s="8">
        <f t="shared" si="42"/>
        <v>0</v>
      </c>
      <c r="H60" s="8">
        <f t="shared" si="32"/>
        <v>0</v>
      </c>
      <c r="I60" s="38"/>
      <c r="J60" s="8">
        <f t="shared" ref="J60:K60" si="43">SUM(J51:J59)</f>
        <v>3</v>
      </c>
      <c r="K60" s="8">
        <f t="shared" si="43"/>
        <v>3</v>
      </c>
      <c r="L60" s="8">
        <f t="shared" si="33"/>
        <v>0</v>
      </c>
      <c r="M60" s="38"/>
      <c r="N60" s="8">
        <f t="shared" ref="N60:O60" si="44">SUM(N51:N59)</f>
        <v>0</v>
      </c>
      <c r="O60" s="8">
        <f t="shared" si="44"/>
        <v>1</v>
      </c>
      <c r="P60" s="8">
        <f t="shared" si="34"/>
        <v>-1</v>
      </c>
      <c r="Q60" s="38"/>
      <c r="R60" s="8">
        <f t="shared" ref="R60:S60" si="45">SUM(R51:R59)</f>
        <v>4</v>
      </c>
      <c r="S60" s="8">
        <f t="shared" si="45"/>
        <v>7</v>
      </c>
      <c r="T60" s="8">
        <f t="shared" si="35"/>
        <v>-3</v>
      </c>
    </row>
    <row r="61" spans="1:20" x14ac:dyDescent="0.25">
      <c r="A61" s="21" t="s">
        <v>128</v>
      </c>
      <c r="B61" s="10">
        <v>1</v>
      </c>
      <c r="C61" s="10">
        <v>0</v>
      </c>
      <c r="D61" s="10">
        <f t="shared" si="31"/>
        <v>1</v>
      </c>
      <c r="E61" s="37"/>
      <c r="F61" s="10">
        <v>0</v>
      </c>
      <c r="G61" s="10">
        <v>0</v>
      </c>
      <c r="H61" s="10">
        <f t="shared" si="32"/>
        <v>0</v>
      </c>
      <c r="I61" s="37"/>
      <c r="J61" s="10">
        <v>0</v>
      </c>
      <c r="K61" s="10">
        <v>2</v>
      </c>
      <c r="L61" s="10">
        <f t="shared" si="33"/>
        <v>-2</v>
      </c>
      <c r="M61" s="37"/>
      <c r="N61" s="10">
        <v>0</v>
      </c>
      <c r="O61" s="10">
        <v>0</v>
      </c>
      <c r="P61" s="10">
        <f t="shared" si="34"/>
        <v>0</v>
      </c>
      <c r="Q61" s="37"/>
      <c r="R61" s="10">
        <v>1</v>
      </c>
      <c r="S61" s="10">
        <v>2</v>
      </c>
      <c r="T61" s="10">
        <f t="shared" si="35"/>
        <v>-1</v>
      </c>
    </row>
    <row r="62" spans="1:20" x14ac:dyDescent="0.25">
      <c r="A62" s="21" t="s">
        <v>129</v>
      </c>
      <c r="B62" s="10">
        <v>0</v>
      </c>
      <c r="C62" s="10">
        <v>2</v>
      </c>
      <c r="D62" s="10">
        <f t="shared" si="31"/>
        <v>-2</v>
      </c>
      <c r="E62" s="37"/>
      <c r="F62" s="10">
        <v>1</v>
      </c>
      <c r="G62" s="10">
        <v>0</v>
      </c>
      <c r="H62" s="10">
        <f t="shared" si="32"/>
        <v>1</v>
      </c>
      <c r="I62" s="37"/>
      <c r="J62" s="10">
        <v>5</v>
      </c>
      <c r="K62" s="10">
        <v>6</v>
      </c>
      <c r="L62" s="10">
        <f t="shared" si="33"/>
        <v>-1</v>
      </c>
      <c r="M62" s="37"/>
      <c r="N62" s="10">
        <v>0</v>
      </c>
      <c r="O62" s="10">
        <v>0</v>
      </c>
      <c r="P62" s="10">
        <f t="shared" si="34"/>
        <v>0</v>
      </c>
      <c r="Q62" s="37"/>
      <c r="R62" s="10">
        <v>6</v>
      </c>
      <c r="S62" s="10">
        <v>8</v>
      </c>
      <c r="T62" s="10">
        <f t="shared" si="35"/>
        <v>-2</v>
      </c>
    </row>
    <row r="63" spans="1:20" x14ac:dyDescent="0.25">
      <c r="A63" s="21" t="s">
        <v>130</v>
      </c>
      <c r="B63" s="10">
        <v>0</v>
      </c>
      <c r="C63" s="10">
        <v>0</v>
      </c>
      <c r="D63" s="10">
        <f t="shared" si="31"/>
        <v>0</v>
      </c>
      <c r="E63" s="37"/>
      <c r="F63" s="10">
        <v>0</v>
      </c>
      <c r="G63" s="10">
        <v>0</v>
      </c>
      <c r="H63" s="10">
        <f t="shared" si="32"/>
        <v>0</v>
      </c>
      <c r="I63" s="37"/>
      <c r="J63" s="10">
        <v>0</v>
      </c>
      <c r="K63" s="10">
        <v>0</v>
      </c>
      <c r="L63" s="10">
        <f t="shared" si="33"/>
        <v>0</v>
      </c>
      <c r="M63" s="37"/>
      <c r="N63" s="10">
        <v>0</v>
      </c>
      <c r="O63" s="10">
        <v>0</v>
      </c>
      <c r="P63" s="10">
        <f t="shared" si="34"/>
        <v>0</v>
      </c>
      <c r="Q63" s="37"/>
      <c r="R63" s="10">
        <v>0</v>
      </c>
      <c r="S63" s="10">
        <v>0</v>
      </c>
      <c r="T63" s="10">
        <f t="shared" si="35"/>
        <v>0</v>
      </c>
    </row>
    <row r="64" spans="1:20" x14ac:dyDescent="0.25">
      <c r="A64" s="21" t="s">
        <v>131</v>
      </c>
      <c r="B64" s="10">
        <v>0</v>
      </c>
      <c r="C64" s="10">
        <v>2</v>
      </c>
      <c r="D64" s="10">
        <f t="shared" si="31"/>
        <v>-2</v>
      </c>
      <c r="E64" s="37"/>
      <c r="F64" s="10">
        <v>0</v>
      </c>
      <c r="G64" s="10">
        <v>0</v>
      </c>
      <c r="H64" s="10">
        <f t="shared" si="32"/>
        <v>0</v>
      </c>
      <c r="I64" s="37"/>
      <c r="J64" s="10">
        <v>0</v>
      </c>
      <c r="K64" s="10">
        <v>1</v>
      </c>
      <c r="L64" s="10">
        <f t="shared" si="33"/>
        <v>-1</v>
      </c>
      <c r="M64" s="37"/>
      <c r="N64" s="10">
        <v>0</v>
      </c>
      <c r="O64" s="10">
        <v>0</v>
      </c>
      <c r="P64" s="10">
        <f t="shared" si="34"/>
        <v>0</v>
      </c>
      <c r="Q64" s="37"/>
      <c r="R64" s="10">
        <v>0</v>
      </c>
      <c r="S64" s="10">
        <v>3</v>
      </c>
      <c r="T64" s="10">
        <f t="shared" si="35"/>
        <v>-3</v>
      </c>
    </row>
    <row r="65" spans="1:20" x14ac:dyDescent="0.25">
      <c r="A65" s="21" t="s">
        <v>132</v>
      </c>
      <c r="B65" s="10">
        <v>1</v>
      </c>
      <c r="C65" s="10">
        <v>0</v>
      </c>
      <c r="D65" s="10">
        <f t="shared" si="31"/>
        <v>1</v>
      </c>
      <c r="E65" s="37"/>
      <c r="F65" s="10">
        <v>0</v>
      </c>
      <c r="G65" s="10">
        <v>1</v>
      </c>
      <c r="H65" s="10">
        <f t="shared" si="32"/>
        <v>-1</v>
      </c>
      <c r="I65" s="37"/>
      <c r="J65" s="10">
        <v>0</v>
      </c>
      <c r="K65" s="10">
        <v>3</v>
      </c>
      <c r="L65" s="10">
        <f t="shared" si="33"/>
        <v>-3</v>
      </c>
      <c r="M65" s="37"/>
      <c r="N65" s="10">
        <v>0</v>
      </c>
      <c r="O65" s="10">
        <v>0</v>
      </c>
      <c r="P65" s="10">
        <f t="shared" si="34"/>
        <v>0</v>
      </c>
      <c r="Q65" s="37"/>
      <c r="R65" s="10">
        <v>1</v>
      </c>
      <c r="S65" s="10">
        <v>4</v>
      </c>
      <c r="T65" s="10">
        <f t="shared" si="35"/>
        <v>-3</v>
      </c>
    </row>
    <row r="66" spans="1:20" x14ac:dyDescent="0.25">
      <c r="A66" s="21" t="s">
        <v>133</v>
      </c>
      <c r="B66" s="10">
        <v>0</v>
      </c>
      <c r="C66" s="10">
        <v>0</v>
      </c>
      <c r="D66" s="10">
        <f t="shared" si="31"/>
        <v>0</v>
      </c>
      <c r="E66" s="37"/>
      <c r="F66" s="10">
        <v>0</v>
      </c>
      <c r="G66" s="10">
        <v>0</v>
      </c>
      <c r="H66" s="10">
        <f t="shared" si="32"/>
        <v>0</v>
      </c>
      <c r="I66" s="37"/>
      <c r="J66" s="10">
        <v>0</v>
      </c>
      <c r="K66" s="10">
        <v>3</v>
      </c>
      <c r="L66" s="10">
        <f t="shared" si="33"/>
        <v>-3</v>
      </c>
      <c r="M66" s="37"/>
      <c r="N66" s="10">
        <v>0</v>
      </c>
      <c r="O66" s="10">
        <v>0</v>
      </c>
      <c r="P66" s="10">
        <f t="shared" si="34"/>
        <v>0</v>
      </c>
      <c r="Q66" s="37"/>
      <c r="R66" s="10">
        <v>0</v>
      </c>
      <c r="S66" s="10">
        <v>3</v>
      </c>
      <c r="T66" s="10">
        <f t="shared" si="35"/>
        <v>-3</v>
      </c>
    </row>
    <row r="67" spans="1:20" x14ac:dyDescent="0.25">
      <c r="A67" s="21" t="s">
        <v>134</v>
      </c>
      <c r="B67" s="10">
        <v>0</v>
      </c>
      <c r="C67" s="10">
        <v>1</v>
      </c>
      <c r="D67" s="10">
        <f t="shared" si="31"/>
        <v>-1</v>
      </c>
      <c r="E67" s="37"/>
      <c r="F67" s="10">
        <v>0</v>
      </c>
      <c r="G67" s="10">
        <v>0</v>
      </c>
      <c r="H67" s="10">
        <f t="shared" si="32"/>
        <v>0</v>
      </c>
      <c r="I67" s="37"/>
      <c r="J67" s="10">
        <v>1</v>
      </c>
      <c r="K67" s="10">
        <v>0</v>
      </c>
      <c r="L67" s="10">
        <f t="shared" si="33"/>
        <v>1</v>
      </c>
      <c r="M67" s="37"/>
      <c r="N67" s="10">
        <v>0</v>
      </c>
      <c r="O67" s="10">
        <v>0</v>
      </c>
      <c r="P67" s="10">
        <f t="shared" si="34"/>
        <v>0</v>
      </c>
      <c r="Q67" s="37"/>
      <c r="R67" s="10">
        <v>1</v>
      </c>
      <c r="S67" s="10">
        <v>1</v>
      </c>
      <c r="T67" s="10">
        <f t="shared" si="35"/>
        <v>0</v>
      </c>
    </row>
    <row r="68" spans="1:20" x14ac:dyDescent="0.25">
      <c r="A68" s="21" t="s">
        <v>135</v>
      </c>
      <c r="B68" s="10">
        <v>0</v>
      </c>
      <c r="C68" s="10">
        <v>0</v>
      </c>
      <c r="D68" s="10">
        <f t="shared" si="31"/>
        <v>0</v>
      </c>
      <c r="E68" s="37"/>
      <c r="F68" s="10">
        <v>0</v>
      </c>
      <c r="G68" s="10">
        <v>0</v>
      </c>
      <c r="H68" s="10">
        <f t="shared" si="32"/>
        <v>0</v>
      </c>
      <c r="I68" s="37"/>
      <c r="J68" s="10">
        <v>3</v>
      </c>
      <c r="K68" s="10">
        <v>1</v>
      </c>
      <c r="L68" s="10">
        <f t="shared" si="33"/>
        <v>2</v>
      </c>
      <c r="M68" s="37"/>
      <c r="N68" s="10">
        <v>0</v>
      </c>
      <c r="O68" s="10">
        <v>1</v>
      </c>
      <c r="P68" s="10">
        <f t="shared" si="34"/>
        <v>-1</v>
      </c>
      <c r="Q68" s="37"/>
      <c r="R68" s="10">
        <v>3</v>
      </c>
      <c r="S68" s="10">
        <v>2</v>
      </c>
      <c r="T68" s="10">
        <f t="shared" si="35"/>
        <v>1</v>
      </c>
    </row>
    <row r="69" spans="1:20" x14ac:dyDescent="0.25">
      <c r="A69" s="21" t="s">
        <v>136</v>
      </c>
      <c r="B69" s="10">
        <v>1</v>
      </c>
      <c r="C69" s="10">
        <v>1</v>
      </c>
      <c r="D69" s="10">
        <f t="shared" si="31"/>
        <v>0</v>
      </c>
      <c r="E69" s="37"/>
      <c r="F69" s="10">
        <v>0</v>
      </c>
      <c r="G69" s="10">
        <v>0</v>
      </c>
      <c r="H69" s="10">
        <f t="shared" si="32"/>
        <v>0</v>
      </c>
      <c r="I69" s="37"/>
      <c r="J69" s="10">
        <v>0</v>
      </c>
      <c r="K69" s="10">
        <v>2</v>
      </c>
      <c r="L69" s="10">
        <f t="shared" si="33"/>
        <v>-2</v>
      </c>
      <c r="M69" s="37"/>
      <c r="N69" s="10">
        <v>0</v>
      </c>
      <c r="O69" s="10">
        <v>0</v>
      </c>
      <c r="P69" s="10">
        <f t="shared" si="34"/>
        <v>0</v>
      </c>
      <c r="Q69" s="37"/>
      <c r="R69" s="10">
        <v>1</v>
      </c>
      <c r="S69" s="10">
        <v>3</v>
      </c>
      <c r="T69" s="10">
        <f t="shared" si="35"/>
        <v>-2</v>
      </c>
    </row>
    <row r="70" spans="1:20" x14ac:dyDescent="0.25">
      <c r="A70" s="21" t="s">
        <v>137</v>
      </c>
      <c r="B70" s="10">
        <v>0</v>
      </c>
      <c r="C70" s="10">
        <v>1</v>
      </c>
      <c r="D70" s="10">
        <f t="shared" si="31"/>
        <v>-1</v>
      </c>
      <c r="E70" s="37"/>
      <c r="F70" s="10">
        <v>0</v>
      </c>
      <c r="G70" s="10">
        <v>0</v>
      </c>
      <c r="H70" s="10">
        <f t="shared" si="32"/>
        <v>0</v>
      </c>
      <c r="I70" s="37"/>
      <c r="J70" s="10">
        <v>0</v>
      </c>
      <c r="K70" s="10">
        <v>1</v>
      </c>
      <c r="L70" s="10">
        <f t="shared" si="33"/>
        <v>-1</v>
      </c>
      <c r="M70" s="37"/>
      <c r="N70" s="10">
        <v>0</v>
      </c>
      <c r="O70" s="10">
        <v>1</v>
      </c>
      <c r="P70" s="10">
        <f t="shared" si="34"/>
        <v>-1</v>
      </c>
      <c r="Q70" s="37"/>
      <c r="R70" s="10">
        <v>0</v>
      </c>
      <c r="S70" s="10">
        <v>3</v>
      </c>
      <c r="T70" s="10">
        <f t="shared" si="35"/>
        <v>-3</v>
      </c>
    </row>
    <row r="71" spans="1:20" x14ac:dyDescent="0.25">
      <c r="A71" s="19" t="s">
        <v>16</v>
      </c>
      <c r="B71" s="8">
        <f t="shared" ref="B71:C71" si="46">SUM(B61:B70)</f>
        <v>3</v>
      </c>
      <c r="C71" s="8">
        <f t="shared" si="46"/>
        <v>7</v>
      </c>
      <c r="D71" s="8">
        <f t="shared" si="31"/>
        <v>-4</v>
      </c>
      <c r="E71" s="38"/>
      <c r="F71" s="8">
        <f t="shared" ref="F71:G71" si="47">SUM(F61:F70)</f>
        <v>1</v>
      </c>
      <c r="G71" s="8">
        <f t="shared" si="47"/>
        <v>1</v>
      </c>
      <c r="H71" s="8">
        <f t="shared" si="32"/>
        <v>0</v>
      </c>
      <c r="I71" s="38"/>
      <c r="J71" s="8">
        <f t="shared" ref="J71:K71" si="48">SUM(J61:J70)</f>
        <v>9</v>
      </c>
      <c r="K71" s="8">
        <f t="shared" si="48"/>
        <v>19</v>
      </c>
      <c r="L71" s="8">
        <f t="shared" si="33"/>
        <v>-10</v>
      </c>
      <c r="M71" s="38"/>
      <c r="N71" s="8">
        <f t="shared" ref="N71:O71" si="49">SUM(N61:N70)</f>
        <v>0</v>
      </c>
      <c r="O71" s="8">
        <f t="shared" si="49"/>
        <v>2</v>
      </c>
      <c r="P71" s="8">
        <f t="shared" si="34"/>
        <v>-2</v>
      </c>
      <c r="Q71" s="38"/>
      <c r="R71" s="8">
        <f t="shared" ref="R71:S71" si="50">SUM(R61:R70)</f>
        <v>13</v>
      </c>
      <c r="S71" s="8">
        <f t="shared" si="50"/>
        <v>29</v>
      </c>
      <c r="T71" s="8">
        <f t="shared" si="35"/>
        <v>-16</v>
      </c>
    </row>
    <row r="72" spans="1:20" x14ac:dyDescent="0.25">
      <c r="A72" s="21" t="s">
        <v>138</v>
      </c>
      <c r="B72" s="10">
        <v>0</v>
      </c>
      <c r="C72" s="10">
        <v>2</v>
      </c>
      <c r="D72" s="10">
        <f t="shared" si="31"/>
        <v>-2</v>
      </c>
      <c r="E72" s="37"/>
      <c r="F72" s="10">
        <v>0</v>
      </c>
      <c r="G72" s="10">
        <v>1</v>
      </c>
      <c r="H72" s="10">
        <f t="shared" si="32"/>
        <v>-1</v>
      </c>
      <c r="I72" s="37"/>
      <c r="J72" s="10">
        <v>2</v>
      </c>
      <c r="K72" s="10">
        <v>2</v>
      </c>
      <c r="L72" s="10">
        <f t="shared" si="33"/>
        <v>0</v>
      </c>
      <c r="M72" s="37"/>
      <c r="N72" s="10">
        <v>0</v>
      </c>
      <c r="O72" s="10">
        <v>0</v>
      </c>
      <c r="P72" s="10">
        <f t="shared" si="34"/>
        <v>0</v>
      </c>
      <c r="Q72" s="37"/>
      <c r="R72" s="10">
        <v>2</v>
      </c>
      <c r="S72" s="10">
        <v>5</v>
      </c>
      <c r="T72" s="10">
        <f t="shared" si="35"/>
        <v>-3</v>
      </c>
    </row>
    <row r="73" spans="1:20" x14ac:dyDescent="0.25">
      <c r="A73" s="21" t="s">
        <v>139</v>
      </c>
      <c r="B73" s="10">
        <v>0</v>
      </c>
      <c r="C73" s="10">
        <v>1</v>
      </c>
      <c r="D73" s="10">
        <f t="shared" si="31"/>
        <v>-1</v>
      </c>
      <c r="E73" s="37"/>
      <c r="F73" s="10">
        <v>0</v>
      </c>
      <c r="G73" s="10">
        <v>0</v>
      </c>
      <c r="H73" s="10">
        <f t="shared" si="32"/>
        <v>0</v>
      </c>
      <c r="I73" s="37"/>
      <c r="J73" s="10">
        <v>0</v>
      </c>
      <c r="K73" s="10">
        <v>0</v>
      </c>
      <c r="L73" s="10">
        <f t="shared" si="33"/>
        <v>0</v>
      </c>
      <c r="M73" s="37"/>
      <c r="N73" s="10">
        <v>0</v>
      </c>
      <c r="O73" s="10">
        <v>0</v>
      </c>
      <c r="P73" s="10">
        <f t="shared" si="34"/>
        <v>0</v>
      </c>
      <c r="Q73" s="37"/>
      <c r="R73" s="10">
        <v>0</v>
      </c>
      <c r="S73" s="10">
        <v>1</v>
      </c>
      <c r="T73" s="10">
        <f t="shared" si="35"/>
        <v>-1</v>
      </c>
    </row>
    <row r="74" spans="1:20" x14ac:dyDescent="0.25">
      <c r="A74" s="19" t="s">
        <v>17</v>
      </c>
      <c r="B74" s="8">
        <f t="shared" ref="B74:C74" si="51">SUM(B72:B73)</f>
        <v>0</v>
      </c>
      <c r="C74" s="8">
        <f t="shared" si="51"/>
        <v>3</v>
      </c>
      <c r="D74" s="8">
        <f t="shared" si="31"/>
        <v>-3</v>
      </c>
      <c r="E74" s="38"/>
      <c r="F74" s="8">
        <f t="shared" ref="F74:G74" si="52">SUM(F72:F73)</f>
        <v>0</v>
      </c>
      <c r="G74" s="8">
        <f t="shared" si="52"/>
        <v>1</v>
      </c>
      <c r="H74" s="8">
        <f t="shared" si="32"/>
        <v>-1</v>
      </c>
      <c r="I74" s="38"/>
      <c r="J74" s="8">
        <f t="shared" ref="J74:K74" si="53">SUM(J72:J73)</f>
        <v>2</v>
      </c>
      <c r="K74" s="8">
        <f t="shared" si="53"/>
        <v>2</v>
      </c>
      <c r="L74" s="8">
        <f t="shared" si="33"/>
        <v>0</v>
      </c>
      <c r="M74" s="38"/>
      <c r="N74" s="8">
        <f t="shared" ref="N74:O74" si="54">SUM(N72:N73)</f>
        <v>0</v>
      </c>
      <c r="O74" s="8">
        <f t="shared" si="54"/>
        <v>0</v>
      </c>
      <c r="P74" s="8">
        <f t="shared" si="34"/>
        <v>0</v>
      </c>
      <c r="Q74" s="38"/>
      <c r="R74" s="8">
        <f t="shared" ref="R74:S74" si="55">SUM(R72:R73)</f>
        <v>2</v>
      </c>
      <c r="S74" s="8">
        <f t="shared" si="55"/>
        <v>6</v>
      </c>
      <c r="T74" s="8">
        <f t="shared" si="35"/>
        <v>-4</v>
      </c>
    </row>
    <row r="75" spans="1:20" x14ac:dyDescent="0.25">
      <c r="A75" s="24" t="s">
        <v>140</v>
      </c>
      <c r="B75" s="11">
        <v>0</v>
      </c>
      <c r="C75" s="11">
        <v>1</v>
      </c>
      <c r="D75" s="11">
        <f t="shared" si="31"/>
        <v>-1</v>
      </c>
      <c r="E75" s="39"/>
      <c r="F75" s="11">
        <v>0</v>
      </c>
      <c r="G75" s="11">
        <v>0</v>
      </c>
      <c r="H75" s="11">
        <f t="shared" si="32"/>
        <v>0</v>
      </c>
      <c r="I75" s="39"/>
      <c r="J75" s="11">
        <v>1</v>
      </c>
      <c r="K75" s="11">
        <v>1</v>
      </c>
      <c r="L75" s="11">
        <f t="shared" si="33"/>
        <v>0</v>
      </c>
      <c r="M75" s="39"/>
      <c r="N75" s="11">
        <v>0</v>
      </c>
      <c r="O75" s="11">
        <v>0</v>
      </c>
      <c r="P75" s="11">
        <f t="shared" si="34"/>
        <v>0</v>
      </c>
      <c r="Q75" s="39"/>
      <c r="R75" s="11">
        <v>1</v>
      </c>
      <c r="S75" s="11">
        <v>2</v>
      </c>
      <c r="T75" s="11">
        <f t="shared" si="35"/>
        <v>-1</v>
      </c>
    </row>
    <row r="76" spans="1:20" x14ac:dyDescent="0.25">
      <c r="A76" s="21" t="s">
        <v>141</v>
      </c>
      <c r="B76" s="10">
        <v>0</v>
      </c>
      <c r="C76" s="10">
        <v>0</v>
      </c>
      <c r="D76" s="10">
        <f t="shared" si="31"/>
        <v>0</v>
      </c>
      <c r="E76" s="37"/>
      <c r="F76" s="10">
        <v>0</v>
      </c>
      <c r="G76" s="10">
        <v>0</v>
      </c>
      <c r="H76" s="10">
        <f t="shared" si="32"/>
        <v>0</v>
      </c>
      <c r="I76" s="37"/>
      <c r="J76" s="10">
        <v>0</v>
      </c>
      <c r="K76" s="10">
        <v>0</v>
      </c>
      <c r="L76" s="10">
        <f t="shared" si="33"/>
        <v>0</v>
      </c>
      <c r="M76" s="37"/>
      <c r="N76" s="10">
        <v>0</v>
      </c>
      <c r="O76" s="10">
        <v>0</v>
      </c>
      <c r="P76" s="10">
        <f t="shared" si="34"/>
        <v>0</v>
      </c>
      <c r="Q76" s="37"/>
      <c r="R76" s="10">
        <v>0</v>
      </c>
      <c r="S76" s="10">
        <v>0</v>
      </c>
      <c r="T76" s="10">
        <f t="shared" si="35"/>
        <v>0</v>
      </c>
    </row>
    <row r="77" spans="1:20" x14ac:dyDescent="0.25">
      <c r="A77" s="21" t="s">
        <v>142</v>
      </c>
      <c r="B77" s="10">
        <v>0</v>
      </c>
      <c r="C77" s="10">
        <v>0</v>
      </c>
      <c r="D77" s="10">
        <f t="shared" si="31"/>
        <v>0</v>
      </c>
      <c r="E77" s="37"/>
      <c r="F77" s="10">
        <v>0</v>
      </c>
      <c r="G77" s="10">
        <v>0</v>
      </c>
      <c r="H77" s="10">
        <f t="shared" si="32"/>
        <v>0</v>
      </c>
      <c r="I77" s="37"/>
      <c r="J77" s="10">
        <v>0</v>
      </c>
      <c r="K77" s="10">
        <v>0</v>
      </c>
      <c r="L77" s="10">
        <f t="shared" si="33"/>
        <v>0</v>
      </c>
      <c r="M77" s="37"/>
      <c r="N77" s="10">
        <v>0</v>
      </c>
      <c r="O77" s="10">
        <v>0</v>
      </c>
      <c r="P77" s="10">
        <f t="shared" si="34"/>
        <v>0</v>
      </c>
      <c r="Q77" s="37"/>
      <c r="R77" s="10">
        <v>0</v>
      </c>
      <c r="S77" s="10">
        <v>0</v>
      </c>
      <c r="T77" s="10">
        <f t="shared" si="35"/>
        <v>0</v>
      </c>
    </row>
    <row r="78" spans="1:20" x14ac:dyDescent="0.25">
      <c r="A78" s="21" t="s">
        <v>187</v>
      </c>
      <c r="B78" s="10">
        <v>0</v>
      </c>
      <c r="C78" s="10">
        <v>0</v>
      </c>
      <c r="D78" s="10">
        <f t="shared" si="31"/>
        <v>0</v>
      </c>
      <c r="E78" s="37"/>
      <c r="F78" s="10">
        <v>0</v>
      </c>
      <c r="G78" s="10">
        <v>0</v>
      </c>
      <c r="H78" s="10">
        <f t="shared" si="32"/>
        <v>0</v>
      </c>
      <c r="I78" s="37"/>
      <c r="J78" s="10">
        <v>0</v>
      </c>
      <c r="K78" s="10">
        <v>1</v>
      </c>
      <c r="L78" s="10">
        <f t="shared" si="33"/>
        <v>-1</v>
      </c>
      <c r="M78" s="37"/>
      <c r="N78" s="10">
        <v>0</v>
      </c>
      <c r="O78" s="10">
        <v>0</v>
      </c>
      <c r="P78" s="10">
        <f t="shared" si="34"/>
        <v>0</v>
      </c>
      <c r="Q78" s="37"/>
      <c r="R78" s="10">
        <v>0</v>
      </c>
      <c r="S78" s="10">
        <v>1</v>
      </c>
      <c r="T78" s="10">
        <f t="shared" si="35"/>
        <v>-1</v>
      </c>
    </row>
    <row r="79" spans="1:20" x14ac:dyDescent="0.25">
      <c r="A79" s="23" t="s">
        <v>143</v>
      </c>
      <c r="B79" s="12">
        <v>0</v>
      </c>
      <c r="C79" s="12">
        <v>0</v>
      </c>
      <c r="D79" s="12">
        <f t="shared" si="31"/>
        <v>0</v>
      </c>
      <c r="E79" s="12"/>
      <c r="F79" s="12">
        <v>0</v>
      </c>
      <c r="G79" s="12">
        <v>0</v>
      </c>
      <c r="H79" s="12">
        <f t="shared" si="32"/>
        <v>0</v>
      </c>
      <c r="I79" s="12"/>
      <c r="J79" s="12">
        <v>0</v>
      </c>
      <c r="K79" s="12">
        <v>0</v>
      </c>
      <c r="L79" s="12">
        <f t="shared" si="33"/>
        <v>0</v>
      </c>
      <c r="M79" s="12"/>
      <c r="N79" s="12">
        <v>0</v>
      </c>
      <c r="O79" s="12">
        <v>0</v>
      </c>
      <c r="P79" s="12">
        <f t="shared" si="34"/>
        <v>0</v>
      </c>
      <c r="Q79" s="12"/>
      <c r="R79" s="12">
        <v>0</v>
      </c>
      <c r="S79" s="12">
        <v>0</v>
      </c>
      <c r="T79" s="12">
        <f t="shared" si="35"/>
        <v>0</v>
      </c>
    </row>
    <row r="80" spans="1:20" x14ac:dyDescent="0.25">
      <c r="A80" s="19" t="s">
        <v>18</v>
      </c>
      <c r="B80" s="8">
        <f t="shared" ref="B80:C80" si="56">SUM(B75:B79)</f>
        <v>0</v>
      </c>
      <c r="C80" s="8">
        <f t="shared" si="56"/>
        <v>1</v>
      </c>
      <c r="D80" s="8">
        <f t="shared" si="31"/>
        <v>-1</v>
      </c>
      <c r="E80" s="38"/>
      <c r="F80" s="8">
        <f t="shared" ref="F80:G80" si="57">SUM(F75:F79)</f>
        <v>0</v>
      </c>
      <c r="G80" s="8">
        <f t="shared" si="57"/>
        <v>0</v>
      </c>
      <c r="H80" s="8">
        <f t="shared" si="32"/>
        <v>0</v>
      </c>
      <c r="I80" s="38"/>
      <c r="J80" s="8">
        <f t="shared" ref="J80:K80" si="58">SUM(J75:J79)</f>
        <v>1</v>
      </c>
      <c r="K80" s="8">
        <f t="shared" si="58"/>
        <v>2</v>
      </c>
      <c r="L80" s="8">
        <f t="shared" si="33"/>
        <v>-1</v>
      </c>
      <c r="M80" s="38"/>
      <c r="N80" s="8">
        <f t="shared" ref="N80:O80" si="59">SUM(N75:N79)</f>
        <v>0</v>
      </c>
      <c r="O80" s="8">
        <f t="shared" si="59"/>
        <v>0</v>
      </c>
      <c r="P80" s="8">
        <f t="shared" si="34"/>
        <v>0</v>
      </c>
      <c r="Q80" s="38"/>
      <c r="R80" s="8">
        <f t="shared" ref="R80:S80" si="60">SUM(R75:R79)</f>
        <v>1</v>
      </c>
      <c r="S80" s="8">
        <f t="shared" si="60"/>
        <v>3</v>
      </c>
      <c r="T80" s="8">
        <f t="shared" si="35"/>
        <v>-2</v>
      </c>
    </row>
    <row r="81" spans="1:20" x14ac:dyDescent="0.25">
      <c r="A81" s="21" t="s">
        <v>144</v>
      </c>
      <c r="B81" s="10">
        <v>0</v>
      </c>
      <c r="C81" s="10">
        <v>0</v>
      </c>
      <c r="D81" s="10">
        <f t="shared" si="31"/>
        <v>0</v>
      </c>
      <c r="E81" s="37"/>
      <c r="F81" s="10">
        <v>0</v>
      </c>
      <c r="G81" s="10">
        <v>1</v>
      </c>
      <c r="H81" s="10">
        <f t="shared" si="32"/>
        <v>-1</v>
      </c>
      <c r="I81" s="37"/>
      <c r="J81" s="10">
        <v>1</v>
      </c>
      <c r="K81" s="10">
        <v>0</v>
      </c>
      <c r="L81" s="10">
        <f t="shared" si="33"/>
        <v>1</v>
      </c>
      <c r="M81" s="37"/>
      <c r="N81" s="10">
        <v>0</v>
      </c>
      <c r="O81" s="10">
        <v>0</v>
      </c>
      <c r="P81" s="10">
        <f t="shared" si="34"/>
        <v>0</v>
      </c>
      <c r="Q81" s="37"/>
      <c r="R81" s="10">
        <v>1</v>
      </c>
      <c r="S81" s="10">
        <v>1</v>
      </c>
      <c r="T81" s="10">
        <f t="shared" si="35"/>
        <v>0</v>
      </c>
    </row>
    <row r="82" spans="1:20" x14ac:dyDescent="0.25">
      <c r="A82" s="21" t="s">
        <v>145</v>
      </c>
      <c r="B82" s="10">
        <v>0</v>
      </c>
      <c r="C82" s="10">
        <v>1</v>
      </c>
      <c r="D82" s="10">
        <f t="shared" si="31"/>
        <v>-1</v>
      </c>
      <c r="E82" s="37"/>
      <c r="F82" s="10">
        <v>0</v>
      </c>
      <c r="G82" s="10">
        <v>1</v>
      </c>
      <c r="H82" s="10">
        <f t="shared" si="32"/>
        <v>-1</v>
      </c>
      <c r="I82" s="37"/>
      <c r="J82" s="10">
        <v>0</v>
      </c>
      <c r="K82" s="10">
        <v>1</v>
      </c>
      <c r="L82" s="10">
        <f t="shared" si="33"/>
        <v>-1</v>
      </c>
      <c r="M82" s="37"/>
      <c r="N82" s="10">
        <v>0</v>
      </c>
      <c r="O82" s="10">
        <v>0</v>
      </c>
      <c r="P82" s="10">
        <f t="shared" si="34"/>
        <v>0</v>
      </c>
      <c r="Q82" s="37"/>
      <c r="R82" s="10">
        <v>0</v>
      </c>
      <c r="S82" s="10">
        <v>3</v>
      </c>
      <c r="T82" s="10">
        <f t="shared" si="35"/>
        <v>-3</v>
      </c>
    </row>
    <row r="83" spans="1:20" x14ac:dyDescent="0.25">
      <c r="A83" s="21" t="s">
        <v>146</v>
      </c>
      <c r="B83" s="10">
        <v>0</v>
      </c>
      <c r="C83" s="10">
        <v>0</v>
      </c>
      <c r="D83" s="10">
        <f t="shared" si="31"/>
        <v>0</v>
      </c>
      <c r="E83" s="37"/>
      <c r="F83" s="10">
        <v>0</v>
      </c>
      <c r="G83" s="10">
        <v>0</v>
      </c>
      <c r="H83" s="10">
        <f t="shared" si="32"/>
        <v>0</v>
      </c>
      <c r="I83" s="37"/>
      <c r="J83" s="10">
        <v>0</v>
      </c>
      <c r="K83" s="10">
        <v>0</v>
      </c>
      <c r="L83" s="10">
        <f t="shared" si="33"/>
        <v>0</v>
      </c>
      <c r="M83" s="37"/>
      <c r="N83" s="10">
        <v>0</v>
      </c>
      <c r="O83" s="10">
        <v>0</v>
      </c>
      <c r="P83" s="10">
        <f t="shared" si="34"/>
        <v>0</v>
      </c>
      <c r="Q83" s="37"/>
      <c r="R83" s="10">
        <v>0</v>
      </c>
      <c r="S83" s="10">
        <v>0</v>
      </c>
      <c r="T83" s="10">
        <f t="shared" si="35"/>
        <v>0</v>
      </c>
    </row>
    <row r="84" spans="1:20" x14ac:dyDescent="0.25">
      <c r="A84" s="21" t="s">
        <v>147</v>
      </c>
      <c r="B84" s="10">
        <v>0</v>
      </c>
      <c r="C84" s="10">
        <v>16</v>
      </c>
      <c r="D84" s="10">
        <f t="shared" si="31"/>
        <v>-16</v>
      </c>
      <c r="E84" s="37"/>
      <c r="F84" s="10">
        <v>0</v>
      </c>
      <c r="G84" s="10">
        <v>1</v>
      </c>
      <c r="H84" s="10">
        <f t="shared" si="32"/>
        <v>-1</v>
      </c>
      <c r="I84" s="37"/>
      <c r="J84" s="10">
        <v>4</v>
      </c>
      <c r="K84" s="10">
        <v>6</v>
      </c>
      <c r="L84" s="10">
        <f t="shared" si="33"/>
        <v>-2</v>
      </c>
      <c r="M84" s="37"/>
      <c r="N84" s="10">
        <v>1</v>
      </c>
      <c r="O84" s="10">
        <v>0</v>
      </c>
      <c r="P84" s="10">
        <f t="shared" si="34"/>
        <v>1</v>
      </c>
      <c r="Q84" s="37"/>
      <c r="R84" s="10">
        <v>5</v>
      </c>
      <c r="S84" s="10">
        <v>23</v>
      </c>
      <c r="T84" s="10">
        <f t="shared" si="35"/>
        <v>-18</v>
      </c>
    </row>
    <row r="85" spans="1:20" x14ac:dyDescent="0.25">
      <c r="A85" s="20" t="s">
        <v>148</v>
      </c>
      <c r="B85" s="13">
        <v>0</v>
      </c>
      <c r="C85" s="13">
        <v>0</v>
      </c>
      <c r="D85" s="13">
        <f t="shared" si="31"/>
        <v>0</v>
      </c>
      <c r="E85" s="40"/>
      <c r="F85" s="13">
        <v>0</v>
      </c>
      <c r="G85" s="13">
        <v>1</v>
      </c>
      <c r="H85" s="13">
        <f t="shared" si="32"/>
        <v>-1</v>
      </c>
      <c r="I85" s="40"/>
      <c r="J85" s="13">
        <v>1</v>
      </c>
      <c r="K85" s="13">
        <v>0</v>
      </c>
      <c r="L85" s="13">
        <f t="shared" si="33"/>
        <v>1</v>
      </c>
      <c r="M85" s="40"/>
      <c r="N85" s="13">
        <v>0</v>
      </c>
      <c r="O85" s="13">
        <v>0</v>
      </c>
      <c r="P85" s="13">
        <f t="shared" si="34"/>
        <v>0</v>
      </c>
      <c r="Q85" s="40"/>
      <c r="R85" s="13">
        <v>1</v>
      </c>
      <c r="S85" s="13">
        <v>1</v>
      </c>
      <c r="T85" s="13">
        <f t="shared" si="35"/>
        <v>0</v>
      </c>
    </row>
    <row r="86" spans="1:20" x14ac:dyDescent="0.25">
      <c r="A86" s="19" t="s">
        <v>19</v>
      </c>
      <c r="B86" s="8">
        <f t="shared" ref="B86:C86" si="61">SUM(B81:B85)</f>
        <v>0</v>
      </c>
      <c r="C86" s="8">
        <f t="shared" si="61"/>
        <v>17</v>
      </c>
      <c r="D86" s="8">
        <f t="shared" si="31"/>
        <v>-17</v>
      </c>
      <c r="E86" s="38"/>
      <c r="F86" s="8">
        <f t="shared" ref="F86:G86" si="62">SUM(F81:F85)</f>
        <v>0</v>
      </c>
      <c r="G86" s="8">
        <f t="shared" si="62"/>
        <v>4</v>
      </c>
      <c r="H86" s="8">
        <f t="shared" si="32"/>
        <v>-4</v>
      </c>
      <c r="I86" s="38"/>
      <c r="J86" s="8">
        <f t="shared" ref="J86:K86" si="63">SUM(J81:J85)</f>
        <v>6</v>
      </c>
      <c r="K86" s="8">
        <f t="shared" si="63"/>
        <v>7</v>
      </c>
      <c r="L86" s="8">
        <f t="shared" si="33"/>
        <v>-1</v>
      </c>
      <c r="M86" s="38"/>
      <c r="N86" s="8">
        <f t="shared" ref="N86:O86" si="64">SUM(N81:N85)</f>
        <v>1</v>
      </c>
      <c r="O86" s="8">
        <f t="shared" si="64"/>
        <v>0</v>
      </c>
      <c r="P86" s="8">
        <f t="shared" si="34"/>
        <v>1</v>
      </c>
      <c r="Q86" s="38"/>
      <c r="R86" s="8">
        <f t="shared" ref="R86:S86" si="65">SUM(R81:R85)</f>
        <v>7</v>
      </c>
      <c r="S86" s="8">
        <f t="shared" si="65"/>
        <v>28</v>
      </c>
      <c r="T86" s="8">
        <f t="shared" si="35"/>
        <v>-21</v>
      </c>
    </row>
    <row r="87" spans="1:20" x14ac:dyDescent="0.25">
      <c r="A87" s="22" t="s">
        <v>149</v>
      </c>
      <c r="B87" s="10">
        <v>0</v>
      </c>
      <c r="C87" s="10">
        <v>0</v>
      </c>
      <c r="D87" s="10">
        <f>+B87-C87</f>
        <v>0</v>
      </c>
      <c r="E87" s="37"/>
      <c r="F87" s="10">
        <v>0</v>
      </c>
      <c r="G87" s="10">
        <v>0</v>
      </c>
      <c r="H87" s="10">
        <f>+F87-G87</f>
        <v>0</v>
      </c>
      <c r="I87" s="37"/>
      <c r="J87" s="10">
        <v>0</v>
      </c>
      <c r="K87" s="10">
        <v>1</v>
      </c>
      <c r="L87" s="10">
        <f>+J87-K87</f>
        <v>-1</v>
      </c>
      <c r="M87" s="37"/>
      <c r="N87" s="10">
        <v>0</v>
      </c>
      <c r="O87" s="10">
        <v>0</v>
      </c>
      <c r="P87" s="10">
        <f>+N87-O87</f>
        <v>0</v>
      </c>
      <c r="Q87" s="37"/>
      <c r="R87" s="10">
        <v>0</v>
      </c>
      <c r="S87" s="10">
        <v>1</v>
      </c>
      <c r="T87" s="10">
        <f>+R87-S87</f>
        <v>-1</v>
      </c>
    </row>
    <row r="88" spans="1:20" x14ac:dyDescent="0.25">
      <c r="A88" s="21" t="s">
        <v>150</v>
      </c>
      <c r="B88" s="10">
        <v>0</v>
      </c>
      <c r="C88" s="10">
        <v>0</v>
      </c>
      <c r="D88" s="10">
        <f t="shared" ref="D88:D90" si="66">+B88-C88</f>
        <v>0</v>
      </c>
      <c r="E88" s="37"/>
      <c r="F88" s="10">
        <v>0</v>
      </c>
      <c r="G88" s="10">
        <v>0</v>
      </c>
      <c r="H88" s="10">
        <f t="shared" ref="H88:H90" si="67">+F88-G88</f>
        <v>0</v>
      </c>
      <c r="I88" s="37"/>
      <c r="J88" s="10">
        <v>0</v>
      </c>
      <c r="K88" s="10">
        <v>1</v>
      </c>
      <c r="L88" s="10">
        <f t="shared" ref="L88:L90" si="68">+J88-K88</f>
        <v>-1</v>
      </c>
      <c r="M88" s="37"/>
      <c r="N88" s="10">
        <v>0</v>
      </c>
      <c r="O88" s="10">
        <v>0</v>
      </c>
      <c r="P88" s="10">
        <f t="shared" ref="P88:P90" si="69">+N88-O88</f>
        <v>0</v>
      </c>
      <c r="Q88" s="37"/>
      <c r="R88" s="10">
        <v>0</v>
      </c>
      <c r="S88" s="10">
        <v>1</v>
      </c>
      <c r="T88" s="10">
        <f t="shared" ref="T88:T90" si="70">+R88-S88</f>
        <v>-1</v>
      </c>
    </row>
    <row r="89" spans="1:20" x14ac:dyDescent="0.25">
      <c r="A89" s="21" t="s">
        <v>151</v>
      </c>
      <c r="B89" s="10">
        <v>1</v>
      </c>
      <c r="C89" s="10">
        <v>0</v>
      </c>
      <c r="D89" s="10">
        <f t="shared" si="66"/>
        <v>1</v>
      </c>
      <c r="E89" s="37"/>
      <c r="F89" s="10">
        <v>0</v>
      </c>
      <c r="G89" s="10">
        <v>0</v>
      </c>
      <c r="H89" s="10">
        <f t="shared" si="67"/>
        <v>0</v>
      </c>
      <c r="I89" s="37"/>
      <c r="J89" s="10">
        <v>0</v>
      </c>
      <c r="K89" s="10">
        <v>0</v>
      </c>
      <c r="L89" s="10">
        <f t="shared" si="68"/>
        <v>0</v>
      </c>
      <c r="M89" s="37"/>
      <c r="N89" s="10">
        <v>0</v>
      </c>
      <c r="O89" s="10">
        <v>0</v>
      </c>
      <c r="P89" s="10">
        <f t="shared" si="69"/>
        <v>0</v>
      </c>
      <c r="Q89" s="37"/>
      <c r="R89" s="10">
        <v>1</v>
      </c>
      <c r="S89" s="10">
        <v>0</v>
      </c>
      <c r="T89" s="10">
        <f t="shared" si="70"/>
        <v>1</v>
      </c>
    </row>
    <row r="90" spans="1:20" x14ac:dyDescent="0.25">
      <c r="A90" s="20" t="s">
        <v>152</v>
      </c>
      <c r="B90" s="13">
        <v>0</v>
      </c>
      <c r="C90" s="13">
        <v>0</v>
      </c>
      <c r="D90" s="13">
        <f t="shared" si="66"/>
        <v>0</v>
      </c>
      <c r="E90" s="40"/>
      <c r="F90" s="13">
        <v>0</v>
      </c>
      <c r="G90" s="13">
        <v>1</v>
      </c>
      <c r="H90" s="13">
        <f t="shared" si="67"/>
        <v>-1</v>
      </c>
      <c r="I90" s="40"/>
      <c r="J90" s="13">
        <v>0</v>
      </c>
      <c r="K90" s="13">
        <v>0</v>
      </c>
      <c r="L90" s="13">
        <f t="shared" si="68"/>
        <v>0</v>
      </c>
      <c r="M90" s="40"/>
      <c r="N90" s="13">
        <v>0</v>
      </c>
      <c r="O90" s="13">
        <v>0</v>
      </c>
      <c r="P90" s="13">
        <f t="shared" si="69"/>
        <v>0</v>
      </c>
      <c r="Q90" s="40"/>
      <c r="R90" s="13">
        <v>0</v>
      </c>
      <c r="S90" s="13">
        <v>1</v>
      </c>
      <c r="T90" s="13">
        <f t="shared" si="70"/>
        <v>-1</v>
      </c>
    </row>
    <row r="91" spans="1:20" x14ac:dyDescent="0.25">
      <c r="A91" s="19" t="s">
        <v>20</v>
      </c>
      <c r="B91" s="8">
        <f t="shared" ref="B91:C91" si="71">SUM(B87:B90)</f>
        <v>1</v>
      </c>
      <c r="C91" s="8">
        <f t="shared" si="71"/>
        <v>0</v>
      </c>
      <c r="D91" s="8">
        <f>+B91-C91</f>
        <v>1</v>
      </c>
      <c r="E91" s="38"/>
      <c r="F91" s="8">
        <f t="shared" ref="F91:G91" si="72">SUM(F87:F90)</f>
        <v>0</v>
      </c>
      <c r="G91" s="8">
        <f t="shared" si="72"/>
        <v>1</v>
      </c>
      <c r="H91" s="8">
        <f>+F91-G91</f>
        <v>-1</v>
      </c>
      <c r="I91" s="38"/>
      <c r="J91" s="8">
        <f t="shared" ref="J91:K91" si="73">SUM(J87:J90)</f>
        <v>0</v>
      </c>
      <c r="K91" s="8">
        <f t="shared" si="73"/>
        <v>2</v>
      </c>
      <c r="L91" s="8">
        <f>+J91-K91</f>
        <v>-2</v>
      </c>
      <c r="M91" s="38"/>
      <c r="N91" s="8">
        <f t="shared" ref="N91:O91" si="74">SUM(N87:N90)</f>
        <v>0</v>
      </c>
      <c r="O91" s="8">
        <f t="shared" si="74"/>
        <v>0</v>
      </c>
      <c r="P91" s="8">
        <f>+N91-O91</f>
        <v>0</v>
      </c>
      <c r="Q91" s="38"/>
      <c r="R91" s="8">
        <f t="shared" ref="R91:S91" si="75">SUM(R87:R90)</f>
        <v>1</v>
      </c>
      <c r="S91" s="8">
        <f t="shared" si="75"/>
        <v>3</v>
      </c>
      <c r="T91" s="8">
        <f>+R91-S91</f>
        <v>-2</v>
      </c>
    </row>
    <row r="92" spans="1:20" x14ac:dyDescent="0.25">
      <c r="A92" s="21" t="s">
        <v>153</v>
      </c>
      <c r="B92" s="10">
        <v>0</v>
      </c>
      <c r="C92" s="10">
        <v>0</v>
      </c>
      <c r="D92" s="10">
        <f t="shared" ref="D92:D131" si="76">+B92-C92</f>
        <v>0</v>
      </c>
      <c r="E92" s="37"/>
      <c r="F92" s="10">
        <v>0</v>
      </c>
      <c r="G92" s="10">
        <v>0</v>
      </c>
      <c r="H92" s="10">
        <f t="shared" ref="H92:H131" si="77">+F92-G92</f>
        <v>0</v>
      </c>
      <c r="I92" s="37"/>
      <c r="J92" s="10">
        <v>0</v>
      </c>
      <c r="K92" s="10">
        <v>0</v>
      </c>
      <c r="L92" s="10">
        <f t="shared" ref="L92:L131" si="78">+J92-K92</f>
        <v>0</v>
      </c>
      <c r="M92" s="37"/>
      <c r="N92" s="10">
        <v>0</v>
      </c>
      <c r="O92" s="10">
        <v>0</v>
      </c>
      <c r="P92" s="10">
        <f t="shared" ref="P92:P131" si="79">+N92-O92</f>
        <v>0</v>
      </c>
      <c r="Q92" s="37"/>
      <c r="R92" s="10">
        <v>0</v>
      </c>
      <c r="S92" s="10">
        <v>0</v>
      </c>
      <c r="T92" s="10">
        <f t="shared" ref="T92:T131" si="80">+R92-S92</f>
        <v>0</v>
      </c>
    </row>
    <row r="93" spans="1:20" x14ac:dyDescent="0.25">
      <c r="A93" s="20" t="s">
        <v>154</v>
      </c>
      <c r="B93" s="13">
        <v>0</v>
      </c>
      <c r="C93" s="13">
        <v>0</v>
      </c>
      <c r="D93" s="13">
        <f t="shared" si="76"/>
        <v>0</v>
      </c>
      <c r="E93" s="40"/>
      <c r="F93" s="13">
        <v>0</v>
      </c>
      <c r="G93" s="13">
        <v>0</v>
      </c>
      <c r="H93" s="13">
        <f t="shared" si="77"/>
        <v>0</v>
      </c>
      <c r="I93" s="40"/>
      <c r="J93" s="13">
        <v>0</v>
      </c>
      <c r="K93" s="13">
        <v>1</v>
      </c>
      <c r="L93" s="13">
        <f t="shared" si="78"/>
        <v>-1</v>
      </c>
      <c r="M93" s="40"/>
      <c r="N93" s="13">
        <v>0</v>
      </c>
      <c r="O93" s="13">
        <v>0</v>
      </c>
      <c r="P93" s="13">
        <f t="shared" si="79"/>
        <v>0</v>
      </c>
      <c r="Q93" s="40"/>
      <c r="R93" s="13">
        <v>0</v>
      </c>
      <c r="S93" s="13">
        <v>1</v>
      </c>
      <c r="T93" s="13">
        <f t="shared" si="80"/>
        <v>-1</v>
      </c>
    </row>
    <row r="94" spans="1:20" x14ac:dyDescent="0.25">
      <c r="A94" s="19" t="s">
        <v>21</v>
      </c>
      <c r="B94" s="8">
        <f t="shared" ref="B94:C94" si="81">SUM(B92:B93)</f>
        <v>0</v>
      </c>
      <c r="C94" s="8">
        <f t="shared" si="81"/>
        <v>0</v>
      </c>
      <c r="D94" s="8">
        <f t="shared" si="76"/>
        <v>0</v>
      </c>
      <c r="E94" s="38"/>
      <c r="F94" s="8">
        <f t="shared" ref="F94:G94" si="82">SUM(F92:F93)</f>
        <v>0</v>
      </c>
      <c r="G94" s="8">
        <f t="shared" si="82"/>
        <v>0</v>
      </c>
      <c r="H94" s="8">
        <f t="shared" si="77"/>
        <v>0</v>
      </c>
      <c r="I94" s="38"/>
      <c r="J94" s="8">
        <f t="shared" ref="J94:K94" si="83">SUM(J92:J93)</f>
        <v>0</v>
      </c>
      <c r="K94" s="8">
        <f t="shared" si="83"/>
        <v>1</v>
      </c>
      <c r="L94" s="8">
        <f t="shared" si="78"/>
        <v>-1</v>
      </c>
      <c r="M94" s="38"/>
      <c r="N94" s="8">
        <f t="shared" ref="N94:O94" si="84">SUM(N92:N93)</f>
        <v>0</v>
      </c>
      <c r="O94" s="8">
        <f t="shared" si="84"/>
        <v>0</v>
      </c>
      <c r="P94" s="8">
        <f t="shared" si="79"/>
        <v>0</v>
      </c>
      <c r="Q94" s="38"/>
      <c r="R94" s="8">
        <f t="shared" ref="R94:S94" si="85">SUM(R92:R93)</f>
        <v>0</v>
      </c>
      <c r="S94" s="8">
        <f t="shared" si="85"/>
        <v>1</v>
      </c>
      <c r="T94" s="8">
        <f t="shared" si="80"/>
        <v>-1</v>
      </c>
    </row>
    <row r="95" spans="1:20" x14ac:dyDescent="0.25">
      <c r="A95" s="21" t="s">
        <v>155</v>
      </c>
      <c r="B95" s="10">
        <v>0</v>
      </c>
      <c r="C95" s="10">
        <v>1</v>
      </c>
      <c r="D95" s="10">
        <f t="shared" si="76"/>
        <v>-1</v>
      </c>
      <c r="E95" s="37"/>
      <c r="F95" s="10">
        <v>0</v>
      </c>
      <c r="G95" s="10">
        <v>1</v>
      </c>
      <c r="H95" s="10">
        <f t="shared" si="77"/>
        <v>-1</v>
      </c>
      <c r="I95" s="37"/>
      <c r="J95" s="10">
        <v>2</v>
      </c>
      <c r="K95" s="10">
        <v>2</v>
      </c>
      <c r="L95" s="10">
        <f t="shared" si="78"/>
        <v>0</v>
      </c>
      <c r="M95" s="37"/>
      <c r="N95" s="10">
        <v>0</v>
      </c>
      <c r="O95" s="10">
        <v>1</v>
      </c>
      <c r="P95" s="10">
        <f t="shared" si="79"/>
        <v>-1</v>
      </c>
      <c r="Q95" s="37"/>
      <c r="R95" s="10">
        <v>2</v>
      </c>
      <c r="S95" s="10">
        <v>5</v>
      </c>
      <c r="T95" s="10">
        <f t="shared" si="80"/>
        <v>-3</v>
      </c>
    </row>
    <row r="96" spans="1:20" x14ac:dyDescent="0.25">
      <c r="A96" s="21" t="s">
        <v>156</v>
      </c>
      <c r="B96" s="10">
        <v>0</v>
      </c>
      <c r="C96" s="10">
        <v>0</v>
      </c>
      <c r="D96" s="10">
        <f t="shared" si="76"/>
        <v>0</v>
      </c>
      <c r="E96" s="37"/>
      <c r="F96" s="10">
        <v>0</v>
      </c>
      <c r="G96" s="10">
        <v>0</v>
      </c>
      <c r="H96" s="10">
        <f t="shared" si="77"/>
        <v>0</v>
      </c>
      <c r="I96" s="37"/>
      <c r="J96" s="10">
        <v>0</v>
      </c>
      <c r="K96" s="10">
        <v>1</v>
      </c>
      <c r="L96" s="10">
        <f t="shared" si="78"/>
        <v>-1</v>
      </c>
      <c r="M96" s="37"/>
      <c r="N96" s="10">
        <v>0</v>
      </c>
      <c r="O96" s="10">
        <v>0</v>
      </c>
      <c r="P96" s="10">
        <f t="shared" si="79"/>
        <v>0</v>
      </c>
      <c r="Q96" s="37"/>
      <c r="R96" s="10">
        <v>0</v>
      </c>
      <c r="S96" s="10">
        <v>1</v>
      </c>
      <c r="T96" s="10">
        <f t="shared" si="80"/>
        <v>-1</v>
      </c>
    </row>
    <row r="97" spans="1:20" x14ac:dyDescent="0.25">
      <c r="A97" s="21" t="s">
        <v>157</v>
      </c>
      <c r="B97" s="10">
        <v>0</v>
      </c>
      <c r="C97" s="10">
        <v>0</v>
      </c>
      <c r="D97" s="10">
        <f t="shared" si="76"/>
        <v>0</v>
      </c>
      <c r="E97" s="37"/>
      <c r="F97" s="10">
        <v>0</v>
      </c>
      <c r="G97" s="10">
        <v>1</v>
      </c>
      <c r="H97" s="10">
        <f t="shared" si="77"/>
        <v>-1</v>
      </c>
      <c r="I97" s="37"/>
      <c r="J97" s="10">
        <v>1</v>
      </c>
      <c r="K97" s="10">
        <v>2</v>
      </c>
      <c r="L97" s="10">
        <f t="shared" si="78"/>
        <v>-1</v>
      </c>
      <c r="M97" s="37"/>
      <c r="N97" s="10">
        <v>1</v>
      </c>
      <c r="O97" s="10">
        <v>0</v>
      </c>
      <c r="P97" s="10">
        <f t="shared" si="79"/>
        <v>1</v>
      </c>
      <c r="Q97" s="37"/>
      <c r="R97" s="10">
        <v>2</v>
      </c>
      <c r="S97" s="10">
        <v>3</v>
      </c>
      <c r="T97" s="10">
        <f t="shared" si="80"/>
        <v>-1</v>
      </c>
    </row>
    <row r="98" spans="1:20" x14ac:dyDescent="0.25">
      <c r="A98" s="21" t="s">
        <v>158</v>
      </c>
      <c r="B98" s="10">
        <v>0</v>
      </c>
      <c r="C98" s="10">
        <v>2</v>
      </c>
      <c r="D98" s="10">
        <f t="shared" si="76"/>
        <v>-2</v>
      </c>
      <c r="E98" s="37"/>
      <c r="F98" s="10">
        <v>0</v>
      </c>
      <c r="G98" s="10">
        <v>3</v>
      </c>
      <c r="H98" s="10">
        <f t="shared" si="77"/>
        <v>-3</v>
      </c>
      <c r="I98" s="37"/>
      <c r="J98" s="10">
        <v>1</v>
      </c>
      <c r="K98" s="10">
        <v>4</v>
      </c>
      <c r="L98" s="10">
        <f t="shared" si="78"/>
        <v>-3</v>
      </c>
      <c r="M98" s="37"/>
      <c r="N98" s="10">
        <v>2</v>
      </c>
      <c r="O98" s="10">
        <v>0</v>
      </c>
      <c r="P98" s="10">
        <f t="shared" si="79"/>
        <v>2</v>
      </c>
      <c r="Q98" s="37"/>
      <c r="R98" s="10">
        <v>3</v>
      </c>
      <c r="S98" s="10">
        <v>9</v>
      </c>
      <c r="T98" s="10">
        <f t="shared" si="80"/>
        <v>-6</v>
      </c>
    </row>
    <row r="99" spans="1:20" x14ac:dyDescent="0.25">
      <c r="A99" s="20" t="s">
        <v>159</v>
      </c>
      <c r="B99" s="13">
        <v>2</v>
      </c>
      <c r="C99" s="13">
        <v>0</v>
      </c>
      <c r="D99" s="13">
        <f t="shared" si="76"/>
        <v>2</v>
      </c>
      <c r="E99" s="40"/>
      <c r="F99" s="13">
        <v>0</v>
      </c>
      <c r="G99" s="13">
        <v>3</v>
      </c>
      <c r="H99" s="13">
        <f t="shared" si="77"/>
        <v>-3</v>
      </c>
      <c r="I99" s="40"/>
      <c r="J99" s="13">
        <v>3</v>
      </c>
      <c r="K99" s="13">
        <v>1</v>
      </c>
      <c r="L99" s="13">
        <f t="shared" si="78"/>
        <v>2</v>
      </c>
      <c r="M99" s="40"/>
      <c r="N99" s="13">
        <v>0</v>
      </c>
      <c r="O99" s="13">
        <v>0</v>
      </c>
      <c r="P99" s="13">
        <f t="shared" si="79"/>
        <v>0</v>
      </c>
      <c r="Q99" s="40"/>
      <c r="R99" s="13">
        <v>5</v>
      </c>
      <c r="S99" s="13">
        <v>4</v>
      </c>
      <c r="T99" s="13">
        <f t="shared" si="80"/>
        <v>1</v>
      </c>
    </row>
    <row r="100" spans="1:20" x14ac:dyDescent="0.25">
      <c r="A100" s="19" t="s">
        <v>22</v>
      </c>
      <c r="B100" s="8">
        <f t="shared" ref="B100:C100" si="86">SUM(B95:B99)</f>
        <v>2</v>
      </c>
      <c r="C100" s="8">
        <f t="shared" si="86"/>
        <v>3</v>
      </c>
      <c r="D100" s="8">
        <f t="shared" si="76"/>
        <v>-1</v>
      </c>
      <c r="E100" s="38"/>
      <c r="F100" s="8">
        <f t="shared" ref="F100:G100" si="87">SUM(F95:F99)</f>
        <v>0</v>
      </c>
      <c r="G100" s="8">
        <f t="shared" si="87"/>
        <v>8</v>
      </c>
      <c r="H100" s="8">
        <f t="shared" si="77"/>
        <v>-8</v>
      </c>
      <c r="I100" s="38"/>
      <c r="J100" s="8">
        <f t="shared" ref="J100:K100" si="88">SUM(J95:J99)</f>
        <v>7</v>
      </c>
      <c r="K100" s="8">
        <f t="shared" si="88"/>
        <v>10</v>
      </c>
      <c r="L100" s="8">
        <f t="shared" si="78"/>
        <v>-3</v>
      </c>
      <c r="M100" s="38"/>
      <c r="N100" s="8">
        <f t="shared" ref="N100:O100" si="89">SUM(N95:N99)</f>
        <v>3</v>
      </c>
      <c r="O100" s="8">
        <f t="shared" si="89"/>
        <v>1</v>
      </c>
      <c r="P100" s="8">
        <f t="shared" si="79"/>
        <v>2</v>
      </c>
      <c r="Q100" s="38"/>
      <c r="R100" s="8">
        <f t="shared" ref="R100:S100" si="90">SUM(R95:R99)</f>
        <v>12</v>
      </c>
      <c r="S100" s="8">
        <f t="shared" si="90"/>
        <v>22</v>
      </c>
      <c r="T100" s="8">
        <f t="shared" si="80"/>
        <v>-10</v>
      </c>
    </row>
    <row r="101" spans="1:20" x14ac:dyDescent="0.25">
      <c r="A101" s="21" t="s">
        <v>160</v>
      </c>
      <c r="B101" s="10">
        <v>0</v>
      </c>
      <c r="C101" s="10">
        <v>0</v>
      </c>
      <c r="D101" s="10">
        <f t="shared" si="76"/>
        <v>0</v>
      </c>
      <c r="E101" s="37"/>
      <c r="F101" s="10">
        <v>0</v>
      </c>
      <c r="G101" s="10">
        <v>1</v>
      </c>
      <c r="H101" s="10">
        <f t="shared" si="77"/>
        <v>-1</v>
      </c>
      <c r="I101" s="37"/>
      <c r="J101" s="10">
        <v>1</v>
      </c>
      <c r="K101" s="10">
        <v>0</v>
      </c>
      <c r="L101" s="10">
        <f t="shared" si="78"/>
        <v>1</v>
      </c>
      <c r="M101" s="37"/>
      <c r="N101" s="10">
        <v>0</v>
      </c>
      <c r="O101" s="10">
        <v>1</v>
      </c>
      <c r="P101" s="10">
        <f t="shared" si="79"/>
        <v>-1</v>
      </c>
      <c r="Q101" s="37"/>
      <c r="R101" s="10">
        <v>1</v>
      </c>
      <c r="S101" s="10">
        <v>2</v>
      </c>
      <c r="T101" s="10">
        <f t="shared" si="80"/>
        <v>-1</v>
      </c>
    </row>
    <row r="102" spans="1:20" x14ac:dyDescent="0.25">
      <c r="A102" s="21" t="s">
        <v>161</v>
      </c>
      <c r="B102" s="10">
        <v>1</v>
      </c>
      <c r="C102" s="10">
        <v>0</v>
      </c>
      <c r="D102" s="10">
        <f t="shared" si="76"/>
        <v>1</v>
      </c>
      <c r="E102" s="37"/>
      <c r="F102" s="10">
        <v>0</v>
      </c>
      <c r="G102" s="10">
        <v>0</v>
      </c>
      <c r="H102" s="10">
        <f t="shared" si="77"/>
        <v>0</v>
      </c>
      <c r="I102" s="37"/>
      <c r="J102" s="10">
        <v>0</v>
      </c>
      <c r="K102" s="10">
        <v>0</v>
      </c>
      <c r="L102" s="10">
        <f t="shared" si="78"/>
        <v>0</v>
      </c>
      <c r="M102" s="37"/>
      <c r="N102" s="10">
        <v>0</v>
      </c>
      <c r="O102" s="10">
        <v>0</v>
      </c>
      <c r="P102" s="10">
        <f t="shared" si="79"/>
        <v>0</v>
      </c>
      <c r="Q102" s="37"/>
      <c r="R102" s="10">
        <v>1</v>
      </c>
      <c r="S102" s="10">
        <v>0</v>
      </c>
      <c r="T102" s="10">
        <f t="shared" si="80"/>
        <v>1</v>
      </c>
    </row>
    <row r="103" spans="1:20" x14ac:dyDescent="0.25">
      <c r="A103" s="21" t="s">
        <v>162</v>
      </c>
      <c r="B103" s="10">
        <v>1</v>
      </c>
      <c r="C103" s="10">
        <v>0</v>
      </c>
      <c r="D103" s="10">
        <f t="shared" si="76"/>
        <v>1</v>
      </c>
      <c r="E103" s="37"/>
      <c r="F103" s="10">
        <v>0</v>
      </c>
      <c r="G103" s="10">
        <v>0</v>
      </c>
      <c r="H103" s="10">
        <f t="shared" si="77"/>
        <v>0</v>
      </c>
      <c r="I103" s="37"/>
      <c r="J103" s="10">
        <v>0</v>
      </c>
      <c r="K103" s="10">
        <v>1</v>
      </c>
      <c r="L103" s="10">
        <f t="shared" si="78"/>
        <v>-1</v>
      </c>
      <c r="M103" s="37"/>
      <c r="N103" s="10">
        <v>0</v>
      </c>
      <c r="O103" s="10">
        <v>0</v>
      </c>
      <c r="P103" s="10">
        <f t="shared" si="79"/>
        <v>0</v>
      </c>
      <c r="Q103" s="37"/>
      <c r="R103" s="10">
        <v>1</v>
      </c>
      <c r="S103" s="10">
        <v>1</v>
      </c>
      <c r="T103" s="10">
        <f t="shared" si="80"/>
        <v>0</v>
      </c>
    </row>
    <row r="104" spans="1:20" x14ac:dyDescent="0.25">
      <c r="A104" s="21" t="s">
        <v>163</v>
      </c>
      <c r="B104" s="10">
        <v>1</v>
      </c>
      <c r="C104" s="10">
        <v>1</v>
      </c>
      <c r="D104" s="10">
        <f t="shared" si="76"/>
        <v>0</v>
      </c>
      <c r="E104" s="37"/>
      <c r="F104" s="10">
        <v>0</v>
      </c>
      <c r="G104" s="10">
        <v>1</v>
      </c>
      <c r="H104" s="10">
        <f t="shared" si="77"/>
        <v>-1</v>
      </c>
      <c r="I104" s="37"/>
      <c r="J104" s="10">
        <v>1</v>
      </c>
      <c r="K104" s="10">
        <v>0</v>
      </c>
      <c r="L104" s="10">
        <f t="shared" si="78"/>
        <v>1</v>
      </c>
      <c r="M104" s="37"/>
      <c r="N104" s="10">
        <v>0</v>
      </c>
      <c r="O104" s="10">
        <v>1</v>
      </c>
      <c r="P104" s="10">
        <f t="shared" si="79"/>
        <v>-1</v>
      </c>
      <c r="Q104" s="37"/>
      <c r="R104" s="10">
        <v>2</v>
      </c>
      <c r="S104" s="10">
        <v>3</v>
      </c>
      <c r="T104" s="10">
        <f t="shared" si="80"/>
        <v>-1</v>
      </c>
    </row>
    <row r="105" spans="1:20" x14ac:dyDescent="0.25">
      <c r="A105" s="20" t="s">
        <v>164</v>
      </c>
      <c r="B105" s="13">
        <v>0</v>
      </c>
      <c r="C105" s="13">
        <v>1</v>
      </c>
      <c r="D105" s="13">
        <f t="shared" si="76"/>
        <v>-1</v>
      </c>
      <c r="E105" s="40"/>
      <c r="F105" s="13">
        <v>0</v>
      </c>
      <c r="G105" s="13">
        <v>0</v>
      </c>
      <c r="H105" s="13">
        <f t="shared" si="77"/>
        <v>0</v>
      </c>
      <c r="I105" s="40"/>
      <c r="J105" s="13">
        <v>0</v>
      </c>
      <c r="K105" s="13">
        <v>1</v>
      </c>
      <c r="L105" s="13">
        <f t="shared" si="78"/>
        <v>-1</v>
      </c>
      <c r="M105" s="40"/>
      <c r="N105" s="13">
        <v>0</v>
      </c>
      <c r="O105" s="13">
        <v>0</v>
      </c>
      <c r="P105" s="13">
        <f t="shared" si="79"/>
        <v>0</v>
      </c>
      <c r="Q105" s="40"/>
      <c r="R105" s="13">
        <v>0</v>
      </c>
      <c r="S105" s="13">
        <v>2</v>
      </c>
      <c r="T105" s="13">
        <f t="shared" si="80"/>
        <v>-2</v>
      </c>
    </row>
    <row r="106" spans="1:20" x14ac:dyDescent="0.25">
      <c r="A106" s="19" t="s">
        <v>23</v>
      </c>
      <c r="B106" s="8">
        <f t="shared" ref="B106:C106" si="91">SUM(B101:B105)</f>
        <v>3</v>
      </c>
      <c r="C106" s="8">
        <f t="shared" si="91"/>
        <v>2</v>
      </c>
      <c r="D106" s="8">
        <f t="shared" si="76"/>
        <v>1</v>
      </c>
      <c r="E106" s="38"/>
      <c r="F106" s="8">
        <f t="shared" ref="F106:G106" si="92">SUM(F101:F105)</f>
        <v>0</v>
      </c>
      <c r="G106" s="8">
        <f t="shared" si="92"/>
        <v>2</v>
      </c>
      <c r="H106" s="8">
        <f t="shared" si="77"/>
        <v>-2</v>
      </c>
      <c r="I106" s="38"/>
      <c r="J106" s="8">
        <f t="shared" ref="J106:K106" si="93">SUM(J101:J105)</f>
        <v>2</v>
      </c>
      <c r="K106" s="8">
        <f t="shared" si="93"/>
        <v>2</v>
      </c>
      <c r="L106" s="8">
        <f t="shared" si="78"/>
        <v>0</v>
      </c>
      <c r="M106" s="38"/>
      <c r="N106" s="8">
        <f t="shared" ref="N106:O106" si="94">SUM(N101:N105)</f>
        <v>0</v>
      </c>
      <c r="O106" s="8">
        <f t="shared" si="94"/>
        <v>2</v>
      </c>
      <c r="P106" s="8">
        <f t="shared" si="79"/>
        <v>-2</v>
      </c>
      <c r="Q106" s="38"/>
      <c r="R106" s="8">
        <f t="shared" ref="R106:S106" si="95">SUM(R101:R105)</f>
        <v>5</v>
      </c>
      <c r="S106" s="8">
        <f t="shared" si="95"/>
        <v>8</v>
      </c>
      <c r="T106" s="8">
        <f t="shared" si="80"/>
        <v>-3</v>
      </c>
    </row>
    <row r="107" spans="1:20" x14ac:dyDescent="0.25">
      <c r="A107" s="21" t="s">
        <v>165</v>
      </c>
      <c r="B107" s="10">
        <v>0</v>
      </c>
      <c r="C107" s="10">
        <v>0</v>
      </c>
      <c r="D107" s="10">
        <f t="shared" si="76"/>
        <v>0</v>
      </c>
      <c r="E107" s="37"/>
      <c r="F107" s="10">
        <v>0</v>
      </c>
      <c r="G107" s="10">
        <v>0</v>
      </c>
      <c r="H107" s="10">
        <f t="shared" si="77"/>
        <v>0</v>
      </c>
      <c r="I107" s="37"/>
      <c r="J107" s="10">
        <v>0</v>
      </c>
      <c r="K107" s="10">
        <v>0</v>
      </c>
      <c r="L107" s="10">
        <f t="shared" si="78"/>
        <v>0</v>
      </c>
      <c r="M107" s="37"/>
      <c r="N107" s="10">
        <v>0</v>
      </c>
      <c r="O107" s="10">
        <v>0</v>
      </c>
      <c r="P107" s="10">
        <f t="shared" si="79"/>
        <v>0</v>
      </c>
      <c r="Q107" s="37"/>
      <c r="R107" s="10">
        <v>0</v>
      </c>
      <c r="S107" s="10">
        <v>0</v>
      </c>
      <c r="T107" s="10">
        <f t="shared" si="80"/>
        <v>0</v>
      </c>
    </row>
    <row r="108" spans="1:20" x14ac:dyDescent="0.25">
      <c r="A108" s="20" t="s">
        <v>166</v>
      </c>
      <c r="B108" s="13">
        <v>0</v>
      </c>
      <c r="C108" s="13">
        <v>0</v>
      </c>
      <c r="D108" s="13">
        <f t="shared" si="76"/>
        <v>0</v>
      </c>
      <c r="E108" s="40"/>
      <c r="F108" s="13">
        <v>0</v>
      </c>
      <c r="G108" s="13">
        <v>2</v>
      </c>
      <c r="H108" s="13">
        <f t="shared" si="77"/>
        <v>-2</v>
      </c>
      <c r="I108" s="40"/>
      <c r="J108" s="13">
        <v>0</v>
      </c>
      <c r="K108" s="13">
        <v>0</v>
      </c>
      <c r="L108" s="13">
        <f t="shared" si="78"/>
        <v>0</v>
      </c>
      <c r="M108" s="40"/>
      <c r="N108" s="13">
        <v>0</v>
      </c>
      <c r="O108" s="13">
        <v>0</v>
      </c>
      <c r="P108" s="13">
        <f t="shared" si="79"/>
        <v>0</v>
      </c>
      <c r="Q108" s="40"/>
      <c r="R108" s="13">
        <v>0</v>
      </c>
      <c r="S108" s="13">
        <v>2</v>
      </c>
      <c r="T108" s="13">
        <f t="shared" si="80"/>
        <v>-2</v>
      </c>
    </row>
    <row r="109" spans="1:20" x14ac:dyDescent="0.25">
      <c r="A109" s="19" t="s">
        <v>24</v>
      </c>
      <c r="B109" s="8">
        <f t="shared" ref="B109:S109" si="96">SUM(B107:B108)</f>
        <v>0</v>
      </c>
      <c r="C109" s="8">
        <f t="shared" si="96"/>
        <v>0</v>
      </c>
      <c r="D109" s="8">
        <f t="shared" si="76"/>
        <v>0</v>
      </c>
      <c r="E109" s="38"/>
      <c r="F109" s="8">
        <f t="shared" si="96"/>
        <v>0</v>
      </c>
      <c r="G109" s="8">
        <f t="shared" si="96"/>
        <v>2</v>
      </c>
      <c r="H109" s="8">
        <f t="shared" si="77"/>
        <v>-2</v>
      </c>
      <c r="I109" s="38"/>
      <c r="J109" s="8">
        <f t="shared" si="96"/>
        <v>0</v>
      </c>
      <c r="K109" s="8">
        <f t="shared" si="96"/>
        <v>0</v>
      </c>
      <c r="L109" s="8">
        <f t="shared" si="78"/>
        <v>0</v>
      </c>
      <c r="M109" s="38"/>
      <c r="N109" s="8">
        <f t="shared" si="96"/>
        <v>0</v>
      </c>
      <c r="O109" s="8">
        <f t="shared" si="96"/>
        <v>0</v>
      </c>
      <c r="P109" s="8">
        <f t="shared" si="79"/>
        <v>0</v>
      </c>
      <c r="Q109" s="38"/>
      <c r="R109" s="8">
        <f t="shared" si="96"/>
        <v>0</v>
      </c>
      <c r="S109" s="8">
        <f t="shared" si="96"/>
        <v>2</v>
      </c>
      <c r="T109" s="8">
        <f t="shared" si="80"/>
        <v>-2</v>
      </c>
    </row>
    <row r="110" spans="1:20" x14ac:dyDescent="0.25">
      <c r="A110" s="21" t="s">
        <v>167</v>
      </c>
      <c r="B110" s="10">
        <v>1</v>
      </c>
      <c r="C110" s="10">
        <v>0</v>
      </c>
      <c r="D110" s="10">
        <f t="shared" si="76"/>
        <v>1</v>
      </c>
      <c r="E110" s="37"/>
      <c r="F110" s="10">
        <v>0</v>
      </c>
      <c r="G110" s="10">
        <v>0</v>
      </c>
      <c r="H110" s="10">
        <f t="shared" si="77"/>
        <v>0</v>
      </c>
      <c r="I110" s="37"/>
      <c r="J110" s="10">
        <v>0</v>
      </c>
      <c r="K110" s="10">
        <v>1</v>
      </c>
      <c r="L110" s="10">
        <f t="shared" si="78"/>
        <v>-1</v>
      </c>
      <c r="M110" s="37"/>
      <c r="N110" s="10">
        <v>0</v>
      </c>
      <c r="O110" s="10">
        <v>1</v>
      </c>
      <c r="P110" s="10">
        <f t="shared" si="79"/>
        <v>-1</v>
      </c>
      <c r="Q110" s="37"/>
      <c r="R110" s="10">
        <v>1</v>
      </c>
      <c r="S110" s="10">
        <v>2</v>
      </c>
      <c r="T110" s="10">
        <f t="shared" si="80"/>
        <v>-1</v>
      </c>
    </row>
    <row r="111" spans="1:20" x14ac:dyDescent="0.25">
      <c r="A111" s="21" t="s">
        <v>168</v>
      </c>
      <c r="B111" s="10">
        <v>0</v>
      </c>
      <c r="C111" s="10">
        <v>1</v>
      </c>
      <c r="D111" s="10">
        <f t="shared" si="76"/>
        <v>-1</v>
      </c>
      <c r="E111" s="37"/>
      <c r="F111" s="10">
        <v>0</v>
      </c>
      <c r="G111" s="10">
        <v>0</v>
      </c>
      <c r="H111" s="10">
        <f t="shared" si="77"/>
        <v>0</v>
      </c>
      <c r="I111" s="37"/>
      <c r="J111" s="10">
        <v>0</v>
      </c>
      <c r="K111" s="10">
        <v>1</v>
      </c>
      <c r="L111" s="10">
        <f t="shared" si="78"/>
        <v>-1</v>
      </c>
      <c r="M111" s="37"/>
      <c r="N111" s="10">
        <v>0</v>
      </c>
      <c r="O111" s="10">
        <v>0</v>
      </c>
      <c r="P111" s="10">
        <f t="shared" si="79"/>
        <v>0</v>
      </c>
      <c r="Q111" s="37"/>
      <c r="R111" s="10">
        <v>0</v>
      </c>
      <c r="S111" s="10">
        <v>2</v>
      </c>
      <c r="T111" s="10">
        <f t="shared" si="80"/>
        <v>-2</v>
      </c>
    </row>
    <row r="112" spans="1:20" x14ac:dyDescent="0.25">
      <c r="A112" s="21" t="s">
        <v>169</v>
      </c>
      <c r="B112" s="10">
        <v>0</v>
      </c>
      <c r="C112" s="10">
        <v>0</v>
      </c>
      <c r="D112" s="10">
        <f t="shared" si="76"/>
        <v>0</v>
      </c>
      <c r="E112" s="37"/>
      <c r="F112" s="10">
        <v>0</v>
      </c>
      <c r="G112" s="10">
        <v>0</v>
      </c>
      <c r="H112" s="10">
        <f t="shared" si="77"/>
        <v>0</v>
      </c>
      <c r="I112" s="37"/>
      <c r="J112" s="10">
        <v>0</v>
      </c>
      <c r="K112" s="10">
        <v>0</v>
      </c>
      <c r="L112" s="10">
        <f t="shared" si="78"/>
        <v>0</v>
      </c>
      <c r="M112" s="37"/>
      <c r="N112" s="10">
        <v>0</v>
      </c>
      <c r="O112" s="10">
        <v>0</v>
      </c>
      <c r="P112" s="10">
        <f t="shared" si="79"/>
        <v>0</v>
      </c>
      <c r="Q112" s="37"/>
      <c r="R112" s="10">
        <v>0</v>
      </c>
      <c r="S112" s="10">
        <v>0</v>
      </c>
      <c r="T112" s="10">
        <f t="shared" si="80"/>
        <v>0</v>
      </c>
    </row>
    <row r="113" spans="1:20" x14ac:dyDescent="0.25">
      <c r="A113" s="21" t="s">
        <v>186</v>
      </c>
      <c r="B113" s="10">
        <v>0</v>
      </c>
      <c r="C113" s="10">
        <v>0</v>
      </c>
      <c r="D113" s="10">
        <f t="shared" si="76"/>
        <v>0</v>
      </c>
      <c r="E113" s="37"/>
      <c r="F113" s="10">
        <v>0</v>
      </c>
      <c r="G113" s="10">
        <v>0</v>
      </c>
      <c r="H113" s="10">
        <f t="shared" si="77"/>
        <v>0</v>
      </c>
      <c r="I113" s="37"/>
      <c r="J113" s="10">
        <v>1</v>
      </c>
      <c r="K113" s="10">
        <v>0</v>
      </c>
      <c r="L113" s="10">
        <f t="shared" si="78"/>
        <v>1</v>
      </c>
      <c r="M113" s="37"/>
      <c r="N113" s="10">
        <v>0</v>
      </c>
      <c r="O113" s="10">
        <v>0</v>
      </c>
      <c r="P113" s="10">
        <f t="shared" si="79"/>
        <v>0</v>
      </c>
      <c r="Q113" s="37"/>
      <c r="R113" s="10">
        <v>1</v>
      </c>
      <c r="S113" s="10">
        <v>0</v>
      </c>
      <c r="T113" s="10">
        <f t="shared" si="80"/>
        <v>1</v>
      </c>
    </row>
    <row r="114" spans="1:20" x14ac:dyDescent="0.25">
      <c r="A114" s="20" t="s">
        <v>170</v>
      </c>
      <c r="B114" s="13">
        <v>0</v>
      </c>
      <c r="C114" s="13">
        <v>0</v>
      </c>
      <c r="D114" s="13">
        <f t="shared" si="76"/>
        <v>0</v>
      </c>
      <c r="E114" s="40"/>
      <c r="F114" s="13">
        <v>0</v>
      </c>
      <c r="G114" s="13">
        <v>0</v>
      </c>
      <c r="H114" s="13">
        <f t="shared" si="77"/>
        <v>0</v>
      </c>
      <c r="I114" s="40"/>
      <c r="J114" s="13">
        <v>0</v>
      </c>
      <c r="K114" s="13">
        <v>0</v>
      </c>
      <c r="L114" s="13">
        <f t="shared" si="78"/>
        <v>0</v>
      </c>
      <c r="M114" s="40"/>
      <c r="N114" s="13">
        <v>0</v>
      </c>
      <c r="O114" s="13">
        <v>0</v>
      </c>
      <c r="P114" s="13">
        <f t="shared" si="79"/>
        <v>0</v>
      </c>
      <c r="Q114" s="40"/>
      <c r="R114" s="13">
        <v>0</v>
      </c>
      <c r="S114" s="13">
        <v>0</v>
      </c>
      <c r="T114" s="13">
        <f t="shared" si="80"/>
        <v>0</v>
      </c>
    </row>
    <row r="115" spans="1:20" x14ac:dyDescent="0.25">
      <c r="A115" s="19" t="s">
        <v>25</v>
      </c>
      <c r="B115" s="8">
        <f t="shared" ref="B115:C115" si="97">SUM(B110:B114)</f>
        <v>1</v>
      </c>
      <c r="C115" s="8">
        <f t="shared" si="97"/>
        <v>1</v>
      </c>
      <c r="D115" s="8">
        <f t="shared" si="76"/>
        <v>0</v>
      </c>
      <c r="E115" s="38"/>
      <c r="F115" s="8">
        <f t="shared" ref="F115:G115" si="98">SUM(F110:F114)</f>
        <v>0</v>
      </c>
      <c r="G115" s="8">
        <f t="shared" si="98"/>
        <v>0</v>
      </c>
      <c r="H115" s="8">
        <f t="shared" si="77"/>
        <v>0</v>
      </c>
      <c r="I115" s="38"/>
      <c r="J115" s="8">
        <f t="shared" ref="J115:K115" si="99">SUM(J110:J114)</f>
        <v>1</v>
      </c>
      <c r="K115" s="8">
        <f t="shared" si="99"/>
        <v>2</v>
      </c>
      <c r="L115" s="8">
        <f t="shared" si="78"/>
        <v>-1</v>
      </c>
      <c r="M115" s="38"/>
      <c r="N115" s="8">
        <f t="shared" ref="N115:O115" si="100">SUM(N110:N114)</f>
        <v>0</v>
      </c>
      <c r="O115" s="8">
        <f t="shared" si="100"/>
        <v>1</v>
      </c>
      <c r="P115" s="8">
        <f t="shared" si="79"/>
        <v>-1</v>
      </c>
      <c r="Q115" s="38"/>
      <c r="R115" s="8">
        <f t="shared" ref="R115:S115" si="101">SUM(R110:R114)</f>
        <v>2</v>
      </c>
      <c r="S115" s="8">
        <f t="shared" si="101"/>
        <v>4</v>
      </c>
      <c r="T115" s="8">
        <f t="shared" si="80"/>
        <v>-2</v>
      </c>
    </row>
    <row r="116" spans="1:20" x14ac:dyDescent="0.25">
      <c r="A116" s="21" t="s">
        <v>171</v>
      </c>
      <c r="B116" s="10">
        <v>0</v>
      </c>
      <c r="C116" s="10">
        <v>0</v>
      </c>
      <c r="D116" s="10">
        <f t="shared" si="76"/>
        <v>0</v>
      </c>
      <c r="E116" s="37"/>
      <c r="F116" s="10">
        <v>0</v>
      </c>
      <c r="G116" s="10">
        <v>0</v>
      </c>
      <c r="H116" s="10">
        <f t="shared" si="77"/>
        <v>0</v>
      </c>
      <c r="I116" s="37"/>
      <c r="J116" s="10">
        <v>1</v>
      </c>
      <c r="K116" s="10">
        <v>4</v>
      </c>
      <c r="L116" s="10">
        <f t="shared" si="78"/>
        <v>-3</v>
      </c>
      <c r="M116" s="37"/>
      <c r="N116" s="10">
        <v>0</v>
      </c>
      <c r="O116" s="10">
        <v>2</v>
      </c>
      <c r="P116" s="10">
        <f t="shared" si="79"/>
        <v>-2</v>
      </c>
      <c r="Q116" s="37"/>
      <c r="R116" s="10">
        <v>1</v>
      </c>
      <c r="S116" s="10">
        <v>6</v>
      </c>
      <c r="T116" s="10">
        <f t="shared" si="80"/>
        <v>-5</v>
      </c>
    </row>
    <row r="117" spans="1:20" x14ac:dyDescent="0.25">
      <c r="A117" s="21" t="s">
        <v>172</v>
      </c>
      <c r="B117" s="10">
        <v>0</v>
      </c>
      <c r="C117" s="10">
        <v>1</v>
      </c>
      <c r="D117" s="10">
        <f t="shared" si="76"/>
        <v>-1</v>
      </c>
      <c r="E117" s="37"/>
      <c r="F117" s="10">
        <v>0</v>
      </c>
      <c r="G117" s="10">
        <v>0</v>
      </c>
      <c r="H117" s="10">
        <f t="shared" si="77"/>
        <v>0</v>
      </c>
      <c r="I117" s="37"/>
      <c r="J117" s="10">
        <v>0</v>
      </c>
      <c r="K117" s="10">
        <v>0</v>
      </c>
      <c r="L117" s="10">
        <f t="shared" si="78"/>
        <v>0</v>
      </c>
      <c r="M117" s="37"/>
      <c r="N117" s="10">
        <v>0</v>
      </c>
      <c r="O117" s="10">
        <v>0</v>
      </c>
      <c r="P117" s="10">
        <f t="shared" si="79"/>
        <v>0</v>
      </c>
      <c r="Q117" s="37"/>
      <c r="R117" s="10">
        <v>0</v>
      </c>
      <c r="S117" s="10">
        <v>1</v>
      </c>
      <c r="T117" s="10">
        <f t="shared" si="80"/>
        <v>-1</v>
      </c>
    </row>
    <row r="118" spans="1:20" x14ac:dyDescent="0.25">
      <c r="A118" s="21" t="s">
        <v>173</v>
      </c>
      <c r="B118" s="10">
        <v>0</v>
      </c>
      <c r="C118" s="10">
        <v>0</v>
      </c>
      <c r="D118" s="10">
        <f t="shared" si="76"/>
        <v>0</v>
      </c>
      <c r="E118" s="37"/>
      <c r="F118" s="10">
        <v>0</v>
      </c>
      <c r="G118" s="10">
        <v>1</v>
      </c>
      <c r="H118" s="10">
        <f t="shared" si="77"/>
        <v>-1</v>
      </c>
      <c r="I118" s="37"/>
      <c r="J118" s="10">
        <v>1</v>
      </c>
      <c r="K118" s="10">
        <v>0</v>
      </c>
      <c r="L118" s="10">
        <f t="shared" si="78"/>
        <v>1</v>
      </c>
      <c r="M118" s="37"/>
      <c r="N118" s="10">
        <v>0</v>
      </c>
      <c r="O118" s="10">
        <v>0</v>
      </c>
      <c r="P118" s="10">
        <f t="shared" si="79"/>
        <v>0</v>
      </c>
      <c r="Q118" s="37"/>
      <c r="R118" s="10">
        <v>1</v>
      </c>
      <c r="S118" s="10">
        <v>1</v>
      </c>
      <c r="T118" s="10">
        <f t="shared" si="80"/>
        <v>0</v>
      </c>
    </row>
    <row r="119" spans="1:20" x14ac:dyDescent="0.25">
      <c r="A119" s="21" t="s">
        <v>174</v>
      </c>
      <c r="B119" s="10">
        <v>0</v>
      </c>
      <c r="C119" s="10">
        <v>0</v>
      </c>
      <c r="D119" s="10">
        <f t="shared" si="76"/>
        <v>0</v>
      </c>
      <c r="E119" s="37"/>
      <c r="F119" s="10">
        <v>0</v>
      </c>
      <c r="G119" s="10">
        <v>0</v>
      </c>
      <c r="H119" s="10">
        <f t="shared" si="77"/>
        <v>0</v>
      </c>
      <c r="I119" s="37"/>
      <c r="J119" s="10">
        <v>0</v>
      </c>
      <c r="K119" s="10">
        <v>0</v>
      </c>
      <c r="L119" s="10">
        <f t="shared" si="78"/>
        <v>0</v>
      </c>
      <c r="M119" s="37"/>
      <c r="N119" s="10">
        <v>0</v>
      </c>
      <c r="O119" s="10">
        <v>0</v>
      </c>
      <c r="P119" s="10">
        <f t="shared" si="79"/>
        <v>0</v>
      </c>
      <c r="Q119" s="37"/>
      <c r="R119" s="10">
        <v>0</v>
      </c>
      <c r="S119" s="10">
        <v>0</v>
      </c>
      <c r="T119" s="10">
        <f t="shared" si="80"/>
        <v>0</v>
      </c>
    </row>
    <row r="120" spans="1:20" x14ac:dyDescent="0.25">
      <c r="A120" s="21" t="s">
        <v>175</v>
      </c>
      <c r="B120" s="10">
        <v>0</v>
      </c>
      <c r="C120" s="10">
        <v>0</v>
      </c>
      <c r="D120" s="10">
        <f t="shared" si="76"/>
        <v>0</v>
      </c>
      <c r="E120" s="37"/>
      <c r="F120" s="10">
        <v>0</v>
      </c>
      <c r="G120" s="10">
        <v>0</v>
      </c>
      <c r="H120" s="10">
        <f t="shared" si="77"/>
        <v>0</v>
      </c>
      <c r="I120" s="37"/>
      <c r="J120" s="10">
        <v>0</v>
      </c>
      <c r="K120" s="10">
        <v>1</v>
      </c>
      <c r="L120" s="10">
        <f t="shared" si="78"/>
        <v>-1</v>
      </c>
      <c r="M120" s="37"/>
      <c r="N120" s="10">
        <v>0</v>
      </c>
      <c r="O120" s="10">
        <v>0</v>
      </c>
      <c r="P120" s="10">
        <f t="shared" si="79"/>
        <v>0</v>
      </c>
      <c r="Q120" s="37"/>
      <c r="R120" s="10">
        <v>0</v>
      </c>
      <c r="S120" s="10">
        <v>1</v>
      </c>
      <c r="T120" s="10">
        <f t="shared" si="80"/>
        <v>-1</v>
      </c>
    </row>
    <row r="121" spans="1:20" x14ac:dyDescent="0.25">
      <c r="A121" s="21" t="s">
        <v>176</v>
      </c>
      <c r="B121" s="10">
        <v>0</v>
      </c>
      <c r="C121" s="10">
        <v>2</v>
      </c>
      <c r="D121" s="10">
        <f t="shared" si="76"/>
        <v>-2</v>
      </c>
      <c r="E121" s="37"/>
      <c r="F121" s="10">
        <v>0</v>
      </c>
      <c r="G121" s="10">
        <v>0</v>
      </c>
      <c r="H121" s="10">
        <f t="shared" si="77"/>
        <v>0</v>
      </c>
      <c r="I121" s="37"/>
      <c r="J121" s="10">
        <v>0</v>
      </c>
      <c r="K121" s="10">
        <v>2</v>
      </c>
      <c r="L121" s="10">
        <f t="shared" si="78"/>
        <v>-2</v>
      </c>
      <c r="M121" s="37"/>
      <c r="N121" s="10">
        <v>0</v>
      </c>
      <c r="O121" s="10">
        <v>0</v>
      </c>
      <c r="P121" s="10">
        <f t="shared" si="79"/>
        <v>0</v>
      </c>
      <c r="Q121" s="37"/>
      <c r="R121" s="10">
        <v>0</v>
      </c>
      <c r="S121" s="10">
        <v>4</v>
      </c>
      <c r="T121" s="10">
        <f t="shared" si="80"/>
        <v>-4</v>
      </c>
    </row>
    <row r="122" spans="1:20" x14ac:dyDescent="0.25">
      <c r="A122" s="21" t="s">
        <v>177</v>
      </c>
      <c r="B122" s="10">
        <v>0</v>
      </c>
      <c r="C122" s="10">
        <v>0</v>
      </c>
      <c r="D122" s="10">
        <f t="shared" si="76"/>
        <v>0</v>
      </c>
      <c r="E122" s="37"/>
      <c r="F122" s="10">
        <v>0</v>
      </c>
      <c r="G122" s="10">
        <v>0</v>
      </c>
      <c r="H122" s="10">
        <f t="shared" si="77"/>
        <v>0</v>
      </c>
      <c r="I122" s="37"/>
      <c r="J122" s="10">
        <v>0</v>
      </c>
      <c r="K122" s="10">
        <v>0</v>
      </c>
      <c r="L122" s="10">
        <f t="shared" si="78"/>
        <v>0</v>
      </c>
      <c r="M122" s="37"/>
      <c r="N122" s="10">
        <v>0</v>
      </c>
      <c r="O122" s="10">
        <v>0</v>
      </c>
      <c r="P122" s="10">
        <f t="shared" si="79"/>
        <v>0</v>
      </c>
      <c r="Q122" s="37"/>
      <c r="R122" s="10">
        <v>0</v>
      </c>
      <c r="S122" s="10">
        <v>0</v>
      </c>
      <c r="T122" s="10">
        <f t="shared" si="80"/>
        <v>0</v>
      </c>
    </row>
    <row r="123" spans="1:20" x14ac:dyDescent="0.25">
      <c r="A123" s="21" t="s">
        <v>178</v>
      </c>
      <c r="B123" s="10">
        <v>0</v>
      </c>
      <c r="C123" s="10">
        <v>1</v>
      </c>
      <c r="D123" s="10">
        <f t="shared" si="76"/>
        <v>-1</v>
      </c>
      <c r="E123" s="37"/>
      <c r="F123" s="10">
        <v>0</v>
      </c>
      <c r="G123" s="10">
        <v>0</v>
      </c>
      <c r="H123" s="10">
        <f t="shared" si="77"/>
        <v>0</v>
      </c>
      <c r="I123" s="37"/>
      <c r="J123" s="10">
        <v>0</v>
      </c>
      <c r="K123" s="10">
        <v>0</v>
      </c>
      <c r="L123" s="10">
        <f t="shared" si="78"/>
        <v>0</v>
      </c>
      <c r="M123" s="37"/>
      <c r="N123" s="10">
        <v>0</v>
      </c>
      <c r="O123" s="10">
        <v>0</v>
      </c>
      <c r="P123" s="10">
        <f t="shared" si="79"/>
        <v>0</v>
      </c>
      <c r="Q123" s="37"/>
      <c r="R123" s="10">
        <v>0</v>
      </c>
      <c r="S123" s="10">
        <v>1</v>
      </c>
      <c r="T123" s="10">
        <f t="shared" si="80"/>
        <v>-1</v>
      </c>
    </row>
    <row r="124" spans="1:20" x14ac:dyDescent="0.25">
      <c r="A124" s="20" t="s">
        <v>179</v>
      </c>
      <c r="B124" s="13">
        <v>0</v>
      </c>
      <c r="C124" s="13">
        <v>0</v>
      </c>
      <c r="D124" s="13">
        <f t="shared" si="76"/>
        <v>0</v>
      </c>
      <c r="E124" s="40"/>
      <c r="F124" s="13">
        <v>0</v>
      </c>
      <c r="G124" s="13">
        <v>0</v>
      </c>
      <c r="H124" s="13">
        <f t="shared" si="77"/>
        <v>0</v>
      </c>
      <c r="I124" s="40"/>
      <c r="J124" s="13">
        <v>1</v>
      </c>
      <c r="K124" s="13">
        <v>2</v>
      </c>
      <c r="L124" s="13">
        <f t="shared" si="78"/>
        <v>-1</v>
      </c>
      <c r="M124" s="40"/>
      <c r="N124" s="13">
        <v>1</v>
      </c>
      <c r="O124" s="13">
        <v>0</v>
      </c>
      <c r="P124" s="13">
        <f t="shared" si="79"/>
        <v>1</v>
      </c>
      <c r="Q124" s="40"/>
      <c r="R124" s="13">
        <v>2</v>
      </c>
      <c r="S124" s="13">
        <v>2</v>
      </c>
      <c r="T124" s="13">
        <f t="shared" si="80"/>
        <v>0</v>
      </c>
    </row>
    <row r="125" spans="1:20" x14ac:dyDescent="0.25">
      <c r="A125" s="19" t="s">
        <v>26</v>
      </c>
      <c r="B125" s="8">
        <f t="shared" ref="B125:C125" si="102">SUM(B116:B124)</f>
        <v>0</v>
      </c>
      <c r="C125" s="8">
        <f t="shared" si="102"/>
        <v>4</v>
      </c>
      <c r="D125" s="8">
        <f t="shared" si="76"/>
        <v>-4</v>
      </c>
      <c r="E125" s="38"/>
      <c r="F125" s="8">
        <f t="shared" ref="F125:G125" si="103">SUM(F116:F124)</f>
        <v>0</v>
      </c>
      <c r="G125" s="8">
        <f t="shared" si="103"/>
        <v>1</v>
      </c>
      <c r="H125" s="8">
        <f t="shared" si="77"/>
        <v>-1</v>
      </c>
      <c r="I125" s="38"/>
      <c r="J125" s="8">
        <f t="shared" ref="J125:K125" si="104">SUM(J116:J124)</f>
        <v>3</v>
      </c>
      <c r="K125" s="8">
        <f t="shared" si="104"/>
        <v>9</v>
      </c>
      <c r="L125" s="8">
        <f t="shared" si="78"/>
        <v>-6</v>
      </c>
      <c r="M125" s="38"/>
      <c r="N125" s="8">
        <f t="shared" ref="N125:O125" si="105">SUM(N116:N124)</f>
        <v>1</v>
      </c>
      <c r="O125" s="8">
        <f t="shared" si="105"/>
        <v>2</v>
      </c>
      <c r="P125" s="8">
        <f t="shared" si="79"/>
        <v>-1</v>
      </c>
      <c r="Q125" s="38"/>
      <c r="R125" s="8">
        <f t="shared" ref="R125:S125" si="106">SUM(R116:R124)</f>
        <v>4</v>
      </c>
      <c r="S125" s="8">
        <f t="shared" si="106"/>
        <v>16</v>
      </c>
      <c r="T125" s="8">
        <f t="shared" si="80"/>
        <v>-12</v>
      </c>
    </row>
    <row r="126" spans="1:20" x14ac:dyDescent="0.25">
      <c r="A126" s="21" t="s">
        <v>180</v>
      </c>
      <c r="B126" s="10">
        <v>1</v>
      </c>
      <c r="C126" s="10">
        <v>0</v>
      </c>
      <c r="D126" s="10">
        <f t="shared" si="76"/>
        <v>1</v>
      </c>
      <c r="E126" s="37"/>
      <c r="F126" s="10">
        <v>0</v>
      </c>
      <c r="G126" s="10">
        <v>1</v>
      </c>
      <c r="H126" s="10">
        <f t="shared" si="77"/>
        <v>-1</v>
      </c>
      <c r="I126" s="37"/>
      <c r="J126" s="10">
        <v>2</v>
      </c>
      <c r="K126" s="10">
        <v>0</v>
      </c>
      <c r="L126" s="10">
        <f t="shared" si="78"/>
        <v>2</v>
      </c>
      <c r="M126" s="37"/>
      <c r="N126" s="10">
        <v>0</v>
      </c>
      <c r="O126" s="10">
        <v>1</v>
      </c>
      <c r="P126" s="10">
        <f t="shared" si="79"/>
        <v>-1</v>
      </c>
      <c r="Q126" s="37"/>
      <c r="R126" s="10">
        <v>3</v>
      </c>
      <c r="S126" s="10">
        <v>2</v>
      </c>
      <c r="T126" s="10">
        <f t="shared" si="80"/>
        <v>1</v>
      </c>
    </row>
    <row r="127" spans="1:20" x14ac:dyDescent="0.25">
      <c r="A127" s="21" t="s">
        <v>181</v>
      </c>
      <c r="B127" s="10">
        <v>0</v>
      </c>
      <c r="C127" s="10">
        <v>0</v>
      </c>
      <c r="D127" s="10">
        <f t="shared" si="76"/>
        <v>0</v>
      </c>
      <c r="E127" s="37"/>
      <c r="F127" s="10">
        <v>0</v>
      </c>
      <c r="G127" s="10">
        <v>0</v>
      </c>
      <c r="H127" s="10">
        <f t="shared" si="77"/>
        <v>0</v>
      </c>
      <c r="I127" s="37"/>
      <c r="J127" s="10">
        <v>0</v>
      </c>
      <c r="K127" s="10">
        <v>3</v>
      </c>
      <c r="L127" s="10">
        <f t="shared" si="78"/>
        <v>-3</v>
      </c>
      <c r="M127" s="37"/>
      <c r="N127" s="10">
        <v>0</v>
      </c>
      <c r="O127" s="10">
        <v>0</v>
      </c>
      <c r="P127" s="10">
        <f t="shared" si="79"/>
        <v>0</v>
      </c>
      <c r="Q127" s="37"/>
      <c r="R127" s="10">
        <v>0</v>
      </c>
      <c r="S127" s="10">
        <v>3</v>
      </c>
      <c r="T127" s="10">
        <f t="shared" si="80"/>
        <v>-3</v>
      </c>
    </row>
    <row r="128" spans="1:20" x14ac:dyDescent="0.25">
      <c r="A128" s="21" t="s">
        <v>182</v>
      </c>
      <c r="B128" s="10">
        <v>0</v>
      </c>
      <c r="C128" s="10">
        <v>0</v>
      </c>
      <c r="D128" s="10">
        <f t="shared" si="76"/>
        <v>0</v>
      </c>
      <c r="E128" s="37"/>
      <c r="F128" s="10">
        <v>0</v>
      </c>
      <c r="G128" s="10">
        <v>0</v>
      </c>
      <c r="H128" s="10">
        <f t="shared" si="77"/>
        <v>0</v>
      </c>
      <c r="I128" s="37"/>
      <c r="J128" s="10">
        <v>0</v>
      </c>
      <c r="K128" s="10">
        <v>0</v>
      </c>
      <c r="L128" s="10">
        <f t="shared" si="78"/>
        <v>0</v>
      </c>
      <c r="M128" s="37"/>
      <c r="N128" s="10">
        <v>0</v>
      </c>
      <c r="O128" s="10">
        <v>0</v>
      </c>
      <c r="P128" s="10">
        <f t="shared" si="79"/>
        <v>0</v>
      </c>
      <c r="Q128" s="37"/>
      <c r="R128" s="10">
        <v>0</v>
      </c>
      <c r="S128" s="10">
        <v>0</v>
      </c>
      <c r="T128" s="10">
        <f t="shared" si="80"/>
        <v>0</v>
      </c>
    </row>
    <row r="129" spans="1:21" x14ac:dyDescent="0.25">
      <c r="A129" s="20" t="s">
        <v>183</v>
      </c>
      <c r="B129" s="13">
        <v>0</v>
      </c>
      <c r="C129" s="13">
        <v>1</v>
      </c>
      <c r="D129" s="13">
        <f t="shared" si="76"/>
        <v>-1</v>
      </c>
      <c r="E129" s="40"/>
      <c r="F129" s="13">
        <v>0</v>
      </c>
      <c r="G129" s="13">
        <v>0</v>
      </c>
      <c r="H129" s="13">
        <f t="shared" si="77"/>
        <v>0</v>
      </c>
      <c r="I129" s="40"/>
      <c r="J129" s="13">
        <v>0</v>
      </c>
      <c r="K129" s="13">
        <v>5</v>
      </c>
      <c r="L129" s="13">
        <f t="shared" si="78"/>
        <v>-5</v>
      </c>
      <c r="M129" s="40"/>
      <c r="N129" s="13">
        <v>0</v>
      </c>
      <c r="O129" s="13">
        <v>1</v>
      </c>
      <c r="P129" s="13">
        <f t="shared" si="79"/>
        <v>-1</v>
      </c>
      <c r="Q129" s="40"/>
      <c r="R129" s="13">
        <v>0</v>
      </c>
      <c r="S129" s="13">
        <v>7</v>
      </c>
      <c r="T129" s="13">
        <f t="shared" si="80"/>
        <v>-7</v>
      </c>
    </row>
    <row r="130" spans="1:21" x14ac:dyDescent="0.25">
      <c r="A130" s="19" t="s">
        <v>27</v>
      </c>
      <c r="B130" s="8">
        <f t="shared" ref="B130:C130" si="107">SUM(B126:B129)</f>
        <v>1</v>
      </c>
      <c r="C130" s="8">
        <f t="shared" si="107"/>
        <v>1</v>
      </c>
      <c r="D130" s="8">
        <f t="shared" si="76"/>
        <v>0</v>
      </c>
      <c r="E130" s="38"/>
      <c r="F130" s="8">
        <f t="shared" ref="F130:G130" si="108">SUM(F126:F129)</f>
        <v>0</v>
      </c>
      <c r="G130" s="8">
        <f t="shared" si="108"/>
        <v>1</v>
      </c>
      <c r="H130" s="8">
        <f t="shared" si="77"/>
        <v>-1</v>
      </c>
      <c r="I130" s="38"/>
      <c r="J130" s="8">
        <f t="shared" ref="J130:K130" si="109">SUM(J126:J129)</f>
        <v>2</v>
      </c>
      <c r="K130" s="8">
        <f t="shared" si="109"/>
        <v>8</v>
      </c>
      <c r="L130" s="8">
        <f t="shared" si="78"/>
        <v>-6</v>
      </c>
      <c r="M130" s="38"/>
      <c r="N130" s="8">
        <f t="shared" ref="N130:O130" si="110">SUM(N126:N129)</f>
        <v>0</v>
      </c>
      <c r="O130" s="8">
        <f t="shared" si="110"/>
        <v>2</v>
      </c>
      <c r="P130" s="8">
        <f t="shared" si="79"/>
        <v>-2</v>
      </c>
      <c r="Q130" s="38"/>
      <c r="R130" s="8">
        <f t="shared" ref="R130:S130" si="111">SUM(R126:R129)</f>
        <v>3</v>
      </c>
      <c r="S130" s="8">
        <f t="shared" si="111"/>
        <v>12</v>
      </c>
      <c r="T130" s="8">
        <f t="shared" si="80"/>
        <v>-9</v>
      </c>
    </row>
    <row r="131" spans="1:21" x14ac:dyDescent="0.25">
      <c r="A131" s="48" t="s">
        <v>190</v>
      </c>
      <c r="B131" s="8">
        <v>23</v>
      </c>
      <c r="C131" s="8">
        <v>65</v>
      </c>
      <c r="D131" s="8">
        <f t="shared" si="76"/>
        <v>-42</v>
      </c>
      <c r="E131" s="38"/>
      <c r="F131" s="8">
        <v>8</v>
      </c>
      <c r="G131" s="8">
        <v>44</v>
      </c>
      <c r="H131" s="8">
        <f t="shared" si="77"/>
        <v>-36</v>
      </c>
      <c r="I131" s="38"/>
      <c r="J131" s="8">
        <v>65</v>
      </c>
      <c r="K131" s="8">
        <v>106</v>
      </c>
      <c r="L131" s="8">
        <f t="shared" si="78"/>
        <v>-41</v>
      </c>
      <c r="M131" s="38"/>
      <c r="N131" s="8">
        <v>6</v>
      </c>
      <c r="O131" s="8">
        <v>14</v>
      </c>
      <c r="P131" s="8">
        <f t="shared" si="79"/>
        <v>-8</v>
      </c>
      <c r="Q131" s="38"/>
      <c r="R131" s="8">
        <v>102</v>
      </c>
      <c r="S131" s="8">
        <v>229</v>
      </c>
      <c r="T131" s="8">
        <f t="shared" si="80"/>
        <v>-127</v>
      </c>
      <c r="U131" s="14"/>
    </row>
    <row r="132" spans="1:21" x14ac:dyDescent="0.25">
      <c r="A132" t="s">
        <v>80</v>
      </c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</row>
    <row r="133" spans="1:21" x14ac:dyDescent="0.25">
      <c r="A133" t="s">
        <v>79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3"/>
  <sheetViews>
    <sheetView workbookViewId="0">
      <selection activeCell="A31" sqref="A31"/>
    </sheetView>
  </sheetViews>
  <sheetFormatPr defaultRowHeight="15" x14ac:dyDescent="0.25"/>
  <cols>
    <col min="1" max="1" width="40.28515625" bestFit="1" customWidth="1"/>
    <col min="5" max="5" width="0.5703125" style="32" customWidth="1"/>
    <col min="8" max="8" width="9.7109375" style="32" customWidth="1"/>
    <col min="9" max="9" width="0.28515625" customWidth="1"/>
    <col min="11" max="11" width="13.28515625" style="32" customWidth="1"/>
    <col min="13" max="13" width="0.5703125" customWidth="1"/>
    <col min="14" max="14" width="8.42578125" style="32" customWidth="1"/>
    <col min="17" max="17" width="0.42578125" customWidth="1"/>
  </cols>
  <sheetData>
    <row r="1" spans="1:20" ht="14.45" x14ac:dyDescent="0.3">
      <c r="A1" s="43" t="s">
        <v>49</v>
      </c>
    </row>
    <row r="2" spans="1:20" ht="14.45" x14ac:dyDescent="0.3">
      <c r="A2" s="27" t="s">
        <v>189</v>
      </c>
    </row>
    <row r="3" spans="1:20" ht="14.45" x14ac:dyDescent="0.3">
      <c r="A3" s="27"/>
    </row>
    <row r="4" spans="1:20" ht="14.45" x14ac:dyDescent="0.3">
      <c r="A4" s="3"/>
      <c r="B4" s="49" t="s">
        <v>0</v>
      </c>
      <c r="C4" s="50" t="s">
        <v>40</v>
      </c>
      <c r="D4" s="50"/>
      <c r="E4" s="35"/>
      <c r="F4" s="49" t="s">
        <v>1</v>
      </c>
      <c r="G4" s="50" t="s">
        <v>40</v>
      </c>
      <c r="H4" s="50"/>
      <c r="I4" s="26"/>
      <c r="J4" s="49" t="s">
        <v>2</v>
      </c>
      <c r="K4" s="50" t="s">
        <v>40</v>
      </c>
      <c r="L4" s="50"/>
      <c r="M4" s="26"/>
      <c r="N4" s="49" t="s">
        <v>3</v>
      </c>
      <c r="O4" s="50" t="s">
        <v>40</v>
      </c>
      <c r="P4" s="50"/>
      <c r="Q4" s="26"/>
      <c r="R4" s="53" t="s">
        <v>41</v>
      </c>
      <c r="S4" s="53"/>
      <c r="T4" s="53"/>
    </row>
    <row r="5" spans="1:20" ht="17.45" customHeight="1" x14ac:dyDescent="0.3">
      <c r="A5" s="46" t="s">
        <v>188</v>
      </c>
      <c r="B5" s="4" t="s">
        <v>5</v>
      </c>
      <c r="C5" s="4" t="s">
        <v>6</v>
      </c>
      <c r="D5" s="4" t="s">
        <v>7</v>
      </c>
      <c r="E5" s="36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ht="14.45" x14ac:dyDescent="0.3">
      <c r="A6" t="s">
        <v>8</v>
      </c>
      <c r="B6" s="5">
        <v>1</v>
      </c>
      <c r="C6" s="5">
        <v>4</v>
      </c>
      <c r="D6" s="5">
        <v>-3</v>
      </c>
      <c r="E6" s="5"/>
      <c r="F6" s="5">
        <v>1</v>
      </c>
      <c r="G6" s="5">
        <v>8</v>
      </c>
      <c r="H6" s="5">
        <v>-7</v>
      </c>
      <c r="I6" s="5"/>
      <c r="J6" s="5">
        <v>5</v>
      </c>
      <c r="K6" s="5">
        <v>5</v>
      </c>
      <c r="L6" s="5">
        <v>0</v>
      </c>
      <c r="M6" s="5"/>
      <c r="N6" s="5">
        <v>0</v>
      </c>
      <c r="O6" s="5">
        <v>1</v>
      </c>
      <c r="P6" s="5">
        <v>-1</v>
      </c>
      <c r="Q6" s="5"/>
      <c r="R6" s="5">
        <v>7</v>
      </c>
      <c r="S6" s="5">
        <v>18</v>
      </c>
      <c r="T6" s="5">
        <v>-11</v>
      </c>
    </row>
    <row r="7" spans="1:20" ht="14.45" x14ac:dyDescent="0.3">
      <c r="A7" t="s">
        <v>9</v>
      </c>
      <c r="B7" s="5">
        <v>0</v>
      </c>
      <c r="C7" s="5">
        <v>0</v>
      </c>
      <c r="D7" s="5">
        <v>0</v>
      </c>
      <c r="E7" s="5"/>
      <c r="F7" s="5">
        <v>0</v>
      </c>
      <c r="G7" s="5">
        <v>0</v>
      </c>
      <c r="H7" s="5">
        <v>0</v>
      </c>
      <c r="I7" s="5"/>
      <c r="J7" s="5">
        <v>0</v>
      </c>
      <c r="K7" s="5">
        <v>0</v>
      </c>
      <c r="L7" s="5">
        <v>0</v>
      </c>
      <c r="M7" s="5"/>
      <c r="N7" s="5">
        <v>0</v>
      </c>
      <c r="O7" s="5">
        <v>0</v>
      </c>
      <c r="P7" s="5">
        <v>0</v>
      </c>
      <c r="Q7" s="5"/>
      <c r="R7" s="5">
        <v>0</v>
      </c>
      <c r="S7" s="5">
        <v>0</v>
      </c>
      <c r="T7" s="5">
        <v>0</v>
      </c>
    </row>
    <row r="8" spans="1:20" ht="14.45" x14ac:dyDescent="0.3">
      <c r="A8" t="s">
        <v>10</v>
      </c>
      <c r="B8" s="5">
        <v>6</v>
      </c>
      <c r="C8" s="5">
        <v>12</v>
      </c>
      <c r="D8" s="5">
        <v>-6</v>
      </c>
      <c r="E8" s="5"/>
      <c r="F8" s="5">
        <v>2</v>
      </c>
      <c r="G8" s="5">
        <v>7</v>
      </c>
      <c r="H8" s="5">
        <v>-5</v>
      </c>
      <c r="I8" s="5"/>
      <c r="J8" s="5">
        <v>19</v>
      </c>
      <c r="K8" s="5">
        <v>24</v>
      </c>
      <c r="L8" s="5">
        <v>-5</v>
      </c>
      <c r="M8" s="5"/>
      <c r="N8" s="5">
        <v>1</v>
      </c>
      <c r="O8" s="5">
        <v>0</v>
      </c>
      <c r="P8" s="5">
        <v>1</v>
      </c>
      <c r="Q8" s="5"/>
      <c r="R8" s="5">
        <v>28</v>
      </c>
      <c r="S8" s="5">
        <v>43</v>
      </c>
      <c r="T8" s="5">
        <v>-15</v>
      </c>
    </row>
    <row r="9" spans="1:20" ht="14.45" x14ac:dyDescent="0.3">
      <c r="A9" t="s">
        <v>11</v>
      </c>
      <c r="B9" s="5">
        <v>0</v>
      </c>
      <c r="C9" s="5">
        <v>0</v>
      </c>
      <c r="D9" s="5">
        <v>0</v>
      </c>
      <c r="E9" s="5"/>
      <c r="F9" s="5">
        <v>0</v>
      </c>
      <c r="G9" s="5">
        <v>1</v>
      </c>
      <c r="H9" s="5">
        <v>-1</v>
      </c>
      <c r="I9" s="5"/>
      <c r="J9" s="5">
        <v>2</v>
      </c>
      <c r="K9" s="5">
        <v>1</v>
      </c>
      <c r="L9" s="5">
        <v>1</v>
      </c>
      <c r="M9" s="5"/>
      <c r="N9" s="5">
        <v>0</v>
      </c>
      <c r="O9" s="5">
        <v>0</v>
      </c>
      <c r="P9" s="5">
        <v>0</v>
      </c>
      <c r="Q9" s="5"/>
      <c r="R9" s="5">
        <v>2</v>
      </c>
      <c r="S9" s="5">
        <v>2</v>
      </c>
      <c r="T9" s="5">
        <v>0</v>
      </c>
    </row>
    <row r="10" spans="1:20" ht="14.45" x14ac:dyDescent="0.3">
      <c r="A10" t="s">
        <v>12</v>
      </c>
      <c r="B10" s="5">
        <v>4</v>
      </c>
      <c r="C10" s="5">
        <v>4</v>
      </c>
      <c r="D10" s="5">
        <v>0</v>
      </c>
      <c r="E10" s="5"/>
      <c r="F10" s="5">
        <v>3</v>
      </c>
      <c r="G10" s="5">
        <v>1</v>
      </c>
      <c r="H10" s="5">
        <v>2</v>
      </c>
      <c r="I10" s="5"/>
      <c r="J10" s="5">
        <v>3</v>
      </c>
      <c r="K10" s="5">
        <v>5</v>
      </c>
      <c r="L10" s="5">
        <v>-2</v>
      </c>
      <c r="M10" s="5"/>
      <c r="N10" s="5">
        <v>0</v>
      </c>
      <c r="O10" s="5">
        <v>0</v>
      </c>
      <c r="P10" s="5">
        <v>0</v>
      </c>
      <c r="Q10" s="5"/>
      <c r="R10" s="5">
        <v>10</v>
      </c>
      <c r="S10" s="5">
        <v>10</v>
      </c>
      <c r="T10" s="5">
        <v>0</v>
      </c>
    </row>
    <row r="11" spans="1:20" ht="14.45" x14ac:dyDescent="0.3">
      <c r="A11" t="s">
        <v>13</v>
      </c>
      <c r="B11" s="5">
        <v>0</v>
      </c>
      <c r="C11" s="5">
        <v>1</v>
      </c>
      <c r="D11" s="5">
        <v>-1</v>
      </c>
      <c r="E11" s="5"/>
      <c r="F11" s="5">
        <v>0</v>
      </c>
      <c r="G11" s="5">
        <v>3</v>
      </c>
      <c r="H11" s="5">
        <v>-3</v>
      </c>
      <c r="I11" s="5"/>
      <c r="J11" s="5">
        <v>0</v>
      </c>
      <c r="K11" s="5">
        <v>3</v>
      </c>
      <c r="L11" s="5">
        <v>-3</v>
      </c>
      <c r="M11" s="5"/>
      <c r="N11" s="5">
        <v>0</v>
      </c>
      <c r="O11" s="5">
        <v>0</v>
      </c>
      <c r="P11" s="5">
        <v>0</v>
      </c>
      <c r="Q11" s="5"/>
      <c r="R11" s="5">
        <v>0</v>
      </c>
      <c r="S11" s="5">
        <v>7</v>
      </c>
      <c r="T11" s="5">
        <v>-7</v>
      </c>
    </row>
    <row r="12" spans="1:20" ht="14.45" x14ac:dyDescent="0.3">
      <c r="A12" t="s">
        <v>14</v>
      </c>
      <c r="B12" s="5">
        <v>0</v>
      </c>
      <c r="C12" s="5">
        <v>2</v>
      </c>
      <c r="D12" s="5">
        <v>-2</v>
      </c>
      <c r="E12" s="5"/>
      <c r="F12" s="5">
        <v>1</v>
      </c>
      <c r="G12" s="5">
        <v>3</v>
      </c>
      <c r="H12" s="5">
        <v>-2</v>
      </c>
      <c r="I12" s="5"/>
      <c r="J12" s="5">
        <v>0</v>
      </c>
      <c r="K12" s="5">
        <v>1</v>
      </c>
      <c r="L12" s="5">
        <v>-1</v>
      </c>
      <c r="M12" s="5"/>
      <c r="N12" s="5">
        <v>0</v>
      </c>
      <c r="O12" s="5">
        <v>2</v>
      </c>
      <c r="P12" s="5">
        <v>-2</v>
      </c>
      <c r="Q12" s="5"/>
      <c r="R12" s="5">
        <v>1</v>
      </c>
      <c r="S12" s="5">
        <v>8</v>
      </c>
      <c r="T12" s="5">
        <v>-7</v>
      </c>
    </row>
    <row r="13" spans="1:20" ht="14.45" x14ac:dyDescent="0.3">
      <c r="A13" t="s">
        <v>15</v>
      </c>
      <c r="B13" s="5">
        <v>1</v>
      </c>
      <c r="C13" s="5">
        <v>3</v>
      </c>
      <c r="D13" s="5">
        <v>-2</v>
      </c>
      <c r="E13" s="5"/>
      <c r="F13" s="5">
        <v>0</v>
      </c>
      <c r="G13" s="5">
        <v>0</v>
      </c>
      <c r="H13" s="5">
        <v>0</v>
      </c>
      <c r="I13" s="5"/>
      <c r="J13" s="5">
        <v>3</v>
      </c>
      <c r="K13" s="5">
        <v>3</v>
      </c>
      <c r="L13" s="5">
        <v>0</v>
      </c>
      <c r="M13" s="5"/>
      <c r="N13" s="5">
        <v>0</v>
      </c>
      <c r="O13" s="5">
        <v>1</v>
      </c>
      <c r="P13" s="5">
        <v>-1</v>
      </c>
      <c r="Q13" s="5"/>
      <c r="R13" s="5">
        <v>4</v>
      </c>
      <c r="S13" s="5">
        <v>7</v>
      </c>
      <c r="T13" s="5">
        <v>-3</v>
      </c>
    </row>
    <row r="14" spans="1:20" ht="14.45" x14ac:dyDescent="0.3">
      <c r="A14" t="s">
        <v>16</v>
      </c>
      <c r="B14" s="5">
        <v>3</v>
      </c>
      <c r="C14" s="5">
        <v>7</v>
      </c>
      <c r="D14" s="5">
        <v>-4</v>
      </c>
      <c r="E14" s="5"/>
      <c r="F14" s="5">
        <v>1</v>
      </c>
      <c r="G14" s="5">
        <v>1</v>
      </c>
      <c r="H14" s="5">
        <v>0</v>
      </c>
      <c r="I14" s="5"/>
      <c r="J14" s="5">
        <v>9</v>
      </c>
      <c r="K14" s="5">
        <v>19</v>
      </c>
      <c r="L14" s="5">
        <v>-10</v>
      </c>
      <c r="M14" s="5"/>
      <c r="N14" s="5">
        <v>0</v>
      </c>
      <c r="O14" s="5">
        <v>2</v>
      </c>
      <c r="P14" s="5">
        <v>-2</v>
      </c>
      <c r="Q14" s="5"/>
      <c r="R14" s="5">
        <v>13</v>
      </c>
      <c r="S14" s="5">
        <v>29</v>
      </c>
      <c r="T14" s="5">
        <v>-16</v>
      </c>
    </row>
    <row r="15" spans="1:20" ht="14.45" x14ac:dyDescent="0.3">
      <c r="A15" t="s">
        <v>17</v>
      </c>
      <c r="B15" s="5">
        <v>0</v>
      </c>
      <c r="C15" s="5">
        <v>3</v>
      </c>
      <c r="D15" s="5">
        <v>-3</v>
      </c>
      <c r="E15" s="5"/>
      <c r="F15" s="5">
        <v>0</v>
      </c>
      <c r="G15" s="5">
        <v>1</v>
      </c>
      <c r="H15" s="5">
        <v>-1</v>
      </c>
      <c r="I15" s="5"/>
      <c r="J15" s="5">
        <v>2</v>
      </c>
      <c r="K15" s="5">
        <v>2</v>
      </c>
      <c r="L15" s="5">
        <v>0</v>
      </c>
      <c r="M15" s="5"/>
      <c r="N15" s="5">
        <v>0</v>
      </c>
      <c r="O15" s="5">
        <v>0</v>
      </c>
      <c r="P15" s="5">
        <v>0</v>
      </c>
      <c r="Q15" s="5"/>
      <c r="R15" s="5">
        <v>2</v>
      </c>
      <c r="S15" s="5">
        <v>6</v>
      </c>
      <c r="T15" s="5">
        <v>-4</v>
      </c>
    </row>
    <row r="16" spans="1:20" ht="14.45" x14ac:dyDescent="0.3">
      <c r="A16" t="s">
        <v>18</v>
      </c>
      <c r="B16" s="5">
        <v>0</v>
      </c>
      <c r="C16" s="5">
        <v>1</v>
      </c>
      <c r="D16" s="5">
        <v>-1</v>
      </c>
      <c r="E16" s="5"/>
      <c r="F16" s="5">
        <v>0</v>
      </c>
      <c r="G16" s="5">
        <v>0</v>
      </c>
      <c r="H16" s="5">
        <v>0</v>
      </c>
      <c r="I16" s="5"/>
      <c r="J16" s="5">
        <v>1</v>
      </c>
      <c r="K16" s="5">
        <v>2</v>
      </c>
      <c r="L16" s="5">
        <v>-1</v>
      </c>
      <c r="M16" s="5"/>
      <c r="N16" s="5">
        <v>0</v>
      </c>
      <c r="O16" s="5">
        <v>0</v>
      </c>
      <c r="P16" s="5">
        <v>0</v>
      </c>
      <c r="Q16" s="5"/>
      <c r="R16" s="5">
        <v>1</v>
      </c>
      <c r="S16" s="5">
        <v>3</v>
      </c>
      <c r="T16" s="5">
        <v>-2</v>
      </c>
    </row>
    <row r="17" spans="1:23" ht="14.45" x14ac:dyDescent="0.3">
      <c r="A17" t="s">
        <v>19</v>
      </c>
      <c r="B17" s="5">
        <v>0</v>
      </c>
      <c r="C17" s="5">
        <v>17</v>
      </c>
      <c r="D17" s="5">
        <v>-17</v>
      </c>
      <c r="E17" s="5"/>
      <c r="F17" s="5">
        <v>0</v>
      </c>
      <c r="G17" s="5">
        <v>4</v>
      </c>
      <c r="H17" s="5">
        <v>-4</v>
      </c>
      <c r="I17" s="5"/>
      <c r="J17" s="5">
        <v>6</v>
      </c>
      <c r="K17" s="5">
        <v>7</v>
      </c>
      <c r="L17" s="5">
        <v>-1</v>
      </c>
      <c r="M17" s="5"/>
      <c r="N17" s="5">
        <v>1</v>
      </c>
      <c r="O17" s="5">
        <v>0</v>
      </c>
      <c r="P17" s="5">
        <v>1</v>
      </c>
      <c r="Q17" s="5"/>
      <c r="R17" s="5">
        <v>7</v>
      </c>
      <c r="S17" s="5">
        <v>28</v>
      </c>
      <c r="T17" s="5">
        <v>-21</v>
      </c>
    </row>
    <row r="18" spans="1:23" ht="14.45" x14ac:dyDescent="0.3">
      <c r="A18" t="s">
        <v>20</v>
      </c>
      <c r="B18" s="5">
        <v>1</v>
      </c>
      <c r="C18" s="5">
        <v>0</v>
      </c>
      <c r="D18" s="5">
        <v>1</v>
      </c>
      <c r="E18" s="5"/>
      <c r="F18" s="5">
        <v>0</v>
      </c>
      <c r="G18" s="5">
        <v>1</v>
      </c>
      <c r="H18" s="5">
        <v>-1</v>
      </c>
      <c r="I18" s="5"/>
      <c r="J18" s="5">
        <v>0</v>
      </c>
      <c r="K18" s="5">
        <v>2</v>
      </c>
      <c r="L18" s="5">
        <v>-2</v>
      </c>
      <c r="M18" s="5"/>
      <c r="N18" s="5">
        <v>0</v>
      </c>
      <c r="O18" s="5">
        <v>0</v>
      </c>
      <c r="P18" s="5">
        <v>0</v>
      </c>
      <c r="Q18" s="5"/>
      <c r="R18" s="5">
        <v>1</v>
      </c>
      <c r="S18" s="5">
        <v>3</v>
      </c>
      <c r="T18" s="5">
        <v>-2</v>
      </c>
    </row>
    <row r="19" spans="1:23" ht="14.45" x14ac:dyDescent="0.3">
      <c r="A19" t="s">
        <v>21</v>
      </c>
      <c r="B19" s="5">
        <v>0</v>
      </c>
      <c r="C19" s="5">
        <v>0</v>
      </c>
      <c r="D19" s="5">
        <v>0</v>
      </c>
      <c r="E19" s="5"/>
      <c r="F19" s="5">
        <v>0</v>
      </c>
      <c r="G19" s="5">
        <v>0</v>
      </c>
      <c r="H19" s="5">
        <v>0</v>
      </c>
      <c r="I19" s="5"/>
      <c r="J19" s="5">
        <v>0</v>
      </c>
      <c r="K19" s="5">
        <v>1</v>
      </c>
      <c r="L19" s="5">
        <v>-1</v>
      </c>
      <c r="M19" s="5"/>
      <c r="N19" s="5">
        <v>0</v>
      </c>
      <c r="O19" s="5">
        <v>0</v>
      </c>
      <c r="P19" s="5">
        <v>0</v>
      </c>
      <c r="Q19" s="5"/>
      <c r="R19" s="5">
        <v>0</v>
      </c>
      <c r="S19" s="5">
        <v>1</v>
      </c>
      <c r="T19" s="5">
        <v>-1</v>
      </c>
    </row>
    <row r="20" spans="1:23" ht="14.45" x14ac:dyDescent="0.3">
      <c r="A20" t="s">
        <v>22</v>
      </c>
      <c r="B20" s="5">
        <v>2</v>
      </c>
      <c r="C20" s="5">
        <v>3</v>
      </c>
      <c r="D20" s="5">
        <v>-1</v>
      </c>
      <c r="E20" s="5"/>
      <c r="F20" s="5">
        <v>0</v>
      </c>
      <c r="G20" s="5">
        <v>8</v>
      </c>
      <c r="H20" s="5">
        <v>-8</v>
      </c>
      <c r="I20" s="5"/>
      <c r="J20" s="5">
        <v>7</v>
      </c>
      <c r="K20" s="5">
        <v>10</v>
      </c>
      <c r="L20" s="5">
        <v>-3</v>
      </c>
      <c r="M20" s="5"/>
      <c r="N20" s="5">
        <v>3</v>
      </c>
      <c r="O20" s="5">
        <v>1</v>
      </c>
      <c r="P20" s="5">
        <v>2</v>
      </c>
      <c r="Q20" s="5"/>
      <c r="R20" s="5">
        <v>12</v>
      </c>
      <c r="S20" s="5">
        <v>22</v>
      </c>
      <c r="T20" s="5">
        <v>-10</v>
      </c>
    </row>
    <row r="21" spans="1:23" ht="14.45" x14ac:dyDescent="0.3">
      <c r="A21" t="s">
        <v>23</v>
      </c>
      <c r="B21" s="5">
        <v>3</v>
      </c>
      <c r="C21" s="5">
        <v>2</v>
      </c>
      <c r="D21" s="5">
        <v>1</v>
      </c>
      <c r="E21" s="5"/>
      <c r="F21" s="5">
        <v>0</v>
      </c>
      <c r="G21" s="5">
        <v>2</v>
      </c>
      <c r="H21" s="5">
        <v>-2</v>
      </c>
      <c r="I21" s="5"/>
      <c r="J21" s="5">
        <v>2</v>
      </c>
      <c r="K21" s="5">
        <v>2</v>
      </c>
      <c r="L21" s="5">
        <v>0</v>
      </c>
      <c r="M21" s="5"/>
      <c r="N21" s="5">
        <v>0</v>
      </c>
      <c r="O21" s="5">
        <v>2</v>
      </c>
      <c r="P21" s="5">
        <v>-2</v>
      </c>
      <c r="Q21" s="5"/>
      <c r="R21" s="5">
        <v>5</v>
      </c>
      <c r="S21" s="5">
        <v>8</v>
      </c>
      <c r="T21" s="5">
        <v>-3</v>
      </c>
    </row>
    <row r="22" spans="1:23" ht="14.45" x14ac:dyDescent="0.3">
      <c r="A22" t="s">
        <v>24</v>
      </c>
      <c r="B22" s="5">
        <v>0</v>
      </c>
      <c r="C22" s="5">
        <v>0</v>
      </c>
      <c r="D22" s="5">
        <f t="shared" ref="D22" si="0">+B22-C22</f>
        <v>0</v>
      </c>
      <c r="E22" s="5"/>
      <c r="F22" s="5">
        <v>0</v>
      </c>
      <c r="G22" s="5">
        <v>2</v>
      </c>
      <c r="H22" s="5">
        <v>-2</v>
      </c>
      <c r="I22" s="5"/>
      <c r="J22" s="5">
        <v>0</v>
      </c>
      <c r="K22" s="5">
        <v>0</v>
      </c>
      <c r="L22" s="5">
        <v>0</v>
      </c>
      <c r="M22" s="5"/>
      <c r="N22" s="5">
        <v>0</v>
      </c>
      <c r="O22" s="5">
        <v>0</v>
      </c>
      <c r="P22" s="5">
        <v>0</v>
      </c>
      <c r="Q22" s="5"/>
      <c r="R22" s="5">
        <v>0</v>
      </c>
      <c r="S22" s="5">
        <v>2</v>
      </c>
      <c r="T22" s="5">
        <v>-2</v>
      </c>
    </row>
    <row r="23" spans="1:23" ht="14.45" x14ac:dyDescent="0.3">
      <c r="A23" t="s">
        <v>25</v>
      </c>
      <c r="B23" s="5">
        <v>1</v>
      </c>
      <c r="C23" s="5">
        <v>1</v>
      </c>
      <c r="D23" s="5">
        <v>0</v>
      </c>
      <c r="E23" s="5"/>
      <c r="F23" s="5">
        <v>0</v>
      </c>
      <c r="G23" s="5">
        <v>0</v>
      </c>
      <c r="H23" s="5">
        <v>0</v>
      </c>
      <c r="I23" s="5"/>
      <c r="J23" s="5">
        <v>1</v>
      </c>
      <c r="K23" s="5">
        <v>2</v>
      </c>
      <c r="L23" s="5">
        <v>-1</v>
      </c>
      <c r="M23" s="5"/>
      <c r="N23" s="5">
        <v>0</v>
      </c>
      <c r="O23" s="5">
        <v>1</v>
      </c>
      <c r="P23" s="5">
        <v>-1</v>
      </c>
      <c r="Q23" s="5"/>
      <c r="R23" s="5">
        <v>2</v>
      </c>
      <c r="S23" s="5">
        <v>4</v>
      </c>
      <c r="T23" s="5">
        <v>-2</v>
      </c>
    </row>
    <row r="24" spans="1:23" ht="14.45" x14ac:dyDescent="0.3">
      <c r="A24" t="s">
        <v>26</v>
      </c>
      <c r="B24" s="5">
        <v>0</v>
      </c>
      <c r="C24" s="5">
        <v>4</v>
      </c>
      <c r="D24" s="5">
        <v>-4</v>
      </c>
      <c r="E24" s="5"/>
      <c r="F24" s="5">
        <v>0</v>
      </c>
      <c r="G24" s="5">
        <v>1</v>
      </c>
      <c r="H24" s="5">
        <v>-1</v>
      </c>
      <c r="I24" s="5"/>
      <c r="J24" s="5">
        <v>3</v>
      </c>
      <c r="K24" s="5">
        <v>9</v>
      </c>
      <c r="L24" s="5">
        <v>-6</v>
      </c>
      <c r="M24" s="5"/>
      <c r="N24" s="5">
        <v>1</v>
      </c>
      <c r="O24" s="5">
        <v>2</v>
      </c>
      <c r="P24" s="5">
        <v>-1</v>
      </c>
      <c r="Q24" s="5"/>
      <c r="R24" s="5">
        <v>4</v>
      </c>
      <c r="S24" s="5">
        <v>16</v>
      </c>
      <c r="T24" s="5">
        <v>-12</v>
      </c>
    </row>
    <row r="25" spans="1:23" ht="14.45" x14ac:dyDescent="0.3">
      <c r="A25" t="s">
        <v>27</v>
      </c>
      <c r="B25" s="5">
        <v>1</v>
      </c>
      <c r="C25" s="5">
        <v>1</v>
      </c>
      <c r="D25" s="5">
        <v>0</v>
      </c>
      <c r="E25" s="5"/>
      <c r="F25" s="5">
        <v>0</v>
      </c>
      <c r="G25" s="5">
        <v>1</v>
      </c>
      <c r="H25" s="5">
        <v>-1</v>
      </c>
      <c r="I25" s="5"/>
      <c r="J25" s="5">
        <v>2</v>
      </c>
      <c r="K25" s="5">
        <v>8</v>
      </c>
      <c r="L25" s="5">
        <v>-6</v>
      </c>
      <c r="M25" s="5"/>
      <c r="N25" s="5">
        <v>0</v>
      </c>
      <c r="O25" s="5">
        <v>2</v>
      </c>
      <c r="P25" s="5">
        <v>-2</v>
      </c>
      <c r="Q25" s="5"/>
      <c r="R25" s="5">
        <v>3</v>
      </c>
      <c r="S25" s="5">
        <v>12</v>
      </c>
      <c r="T25" s="5">
        <v>-9</v>
      </c>
    </row>
    <row r="26" spans="1:23" ht="3" customHeigh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3" ht="14.45" x14ac:dyDescent="0.3">
      <c r="A27" t="s">
        <v>36</v>
      </c>
      <c r="B27" s="5">
        <f>+B6+B7+B8+B12</f>
        <v>7</v>
      </c>
      <c r="C27" s="5">
        <f t="shared" ref="C27:T27" si="1">+C6+C7+C8+C12</f>
        <v>18</v>
      </c>
      <c r="D27" s="5">
        <f t="shared" si="1"/>
        <v>-11</v>
      </c>
      <c r="E27" s="5"/>
      <c r="F27" s="5">
        <f t="shared" si="1"/>
        <v>4</v>
      </c>
      <c r="G27" s="5">
        <f t="shared" si="1"/>
        <v>18</v>
      </c>
      <c r="H27" s="5">
        <f t="shared" si="1"/>
        <v>-14</v>
      </c>
      <c r="I27" s="5"/>
      <c r="J27" s="5">
        <f t="shared" si="1"/>
        <v>24</v>
      </c>
      <c r="K27" s="5">
        <f t="shared" si="1"/>
        <v>30</v>
      </c>
      <c r="L27" s="5">
        <f t="shared" si="1"/>
        <v>-6</v>
      </c>
      <c r="M27" s="5"/>
      <c r="N27" s="5">
        <f t="shared" si="1"/>
        <v>1</v>
      </c>
      <c r="O27" s="5">
        <f t="shared" si="1"/>
        <v>3</v>
      </c>
      <c r="P27" s="5">
        <f t="shared" si="1"/>
        <v>-2</v>
      </c>
      <c r="Q27" s="5"/>
      <c r="R27" s="5">
        <f t="shared" si="1"/>
        <v>36</v>
      </c>
      <c r="S27" s="5">
        <f t="shared" si="1"/>
        <v>69</v>
      </c>
      <c r="T27" s="5">
        <f t="shared" si="1"/>
        <v>-33</v>
      </c>
    </row>
    <row r="28" spans="1:23" ht="14.45" x14ac:dyDescent="0.3">
      <c r="A28" t="s">
        <v>37</v>
      </c>
      <c r="B28" s="5">
        <f>+B9+B10+B11+B13</f>
        <v>5</v>
      </c>
      <c r="C28" s="5">
        <f t="shared" ref="C28:T28" si="2">+C9+C10+C11+C13</f>
        <v>8</v>
      </c>
      <c r="D28" s="5">
        <f t="shared" si="2"/>
        <v>-3</v>
      </c>
      <c r="E28" s="5"/>
      <c r="F28" s="5">
        <f t="shared" si="2"/>
        <v>3</v>
      </c>
      <c r="G28" s="5">
        <f t="shared" si="2"/>
        <v>5</v>
      </c>
      <c r="H28" s="5">
        <f t="shared" si="2"/>
        <v>-2</v>
      </c>
      <c r="I28" s="5"/>
      <c r="J28" s="5">
        <f t="shared" si="2"/>
        <v>8</v>
      </c>
      <c r="K28" s="5">
        <f t="shared" si="2"/>
        <v>12</v>
      </c>
      <c r="L28" s="5">
        <f t="shared" si="2"/>
        <v>-4</v>
      </c>
      <c r="M28" s="5"/>
      <c r="N28" s="5">
        <f t="shared" si="2"/>
        <v>0</v>
      </c>
      <c r="O28" s="5">
        <f t="shared" si="2"/>
        <v>1</v>
      </c>
      <c r="P28" s="5">
        <f t="shared" si="2"/>
        <v>-1</v>
      </c>
      <c r="Q28" s="5"/>
      <c r="R28" s="5">
        <f t="shared" si="2"/>
        <v>16</v>
      </c>
      <c r="S28" s="5">
        <f t="shared" si="2"/>
        <v>26</v>
      </c>
      <c r="T28" s="5">
        <f t="shared" si="2"/>
        <v>-10</v>
      </c>
    </row>
    <row r="29" spans="1:23" ht="14.45" x14ac:dyDescent="0.3">
      <c r="A29" t="s">
        <v>28</v>
      </c>
      <c r="B29" s="5">
        <f>+B14+B15+B16+B17</f>
        <v>3</v>
      </c>
      <c r="C29" s="5">
        <f t="shared" ref="C29:T29" si="3">+C14+C15+C16+C17</f>
        <v>28</v>
      </c>
      <c r="D29" s="5">
        <f t="shared" si="3"/>
        <v>-25</v>
      </c>
      <c r="E29" s="5"/>
      <c r="F29" s="5">
        <f t="shared" si="3"/>
        <v>1</v>
      </c>
      <c r="G29" s="5">
        <f t="shared" si="3"/>
        <v>6</v>
      </c>
      <c r="H29" s="5">
        <f t="shared" si="3"/>
        <v>-5</v>
      </c>
      <c r="I29" s="5"/>
      <c r="J29" s="5">
        <f t="shared" si="3"/>
        <v>18</v>
      </c>
      <c r="K29" s="5">
        <f t="shared" si="3"/>
        <v>30</v>
      </c>
      <c r="L29" s="5">
        <f t="shared" si="3"/>
        <v>-12</v>
      </c>
      <c r="M29" s="5"/>
      <c r="N29" s="5">
        <f t="shared" si="3"/>
        <v>1</v>
      </c>
      <c r="O29" s="5">
        <f t="shared" si="3"/>
        <v>2</v>
      </c>
      <c r="P29" s="5">
        <f t="shared" si="3"/>
        <v>-1</v>
      </c>
      <c r="Q29" s="5"/>
      <c r="R29" s="5">
        <f t="shared" si="3"/>
        <v>23</v>
      </c>
      <c r="S29" s="5">
        <f t="shared" si="3"/>
        <v>66</v>
      </c>
      <c r="T29" s="5">
        <f t="shared" si="3"/>
        <v>-43</v>
      </c>
    </row>
    <row r="30" spans="1:23" ht="14.45" x14ac:dyDescent="0.3">
      <c r="A30" t="s">
        <v>29</v>
      </c>
      <c r="B30" s="5">
        <f>+B18+B19+B20+B21+B22+B23+B24+B25</f>
        <v>8</v>
      </c>
      <c r="C30" s="5">
        <f t="shared" ref="C30:T30" si="4">+C18+C19+C20+C21+C22+C23+C24+C25</f>
        <v>11</v>
      </c>
      <c r="D30" s="5">
        <f t="shared" si="4"/>
        <v>-3</v>
      </c>
      <c r="E30" s="5"/>
      <c r="F30" s="5">
        <f t="shared" si="4"/>
        <v>0</v>
      </c>
      <c r="G30" s="5">
        <f t="shared" si="4"/>
        <v>15</v>
      </c>
      <c r="H30" s="5">
        <f t="shared" si="4"/>
        <v>-15</v>
      </c>
      <c r="I30" s="5"/>
      <c r="J30" s="5">
        <f t="shared" si="4"/>
        <v>15</v>
      </c>
      <c r="K30" s="5">
        <f t="shared" si="4"/>
        <v>34</v>
      </c>
      <c r="L30" s="5">
        <f t="shared" si="4"/>
        <v>-19</v>
      </c>
      <c r="M30" s="5"/>
      <c r="N30" s="5">
        <f t="shared" si="4"/>
        <v>4</v>
      </c>
      <c r="O30" s="5">
        <f t="shared" si="4"/>
        <v>8</v>
      </c>
      <c r="P30" s="5">
        <f t="shared" si="4"/>
        <v>-4</v>
      </c>
      <c r="Q30" s="5"/>
      <c r="R30" s="5">
        <f t="shared" si="4"/>
        <v>27</v>
      </c>
      <c r="S30" s="5">
        <f t="shared" si="4"/>
        <v>68</v>
      </c>
      <c r="T30" s="5">
        <f t="shared" si="4"/>
        <v>-41</v>
      </c>
    </row>
    <row r="31" spans="1:23" ht="14.45" x14ac:dyDescent="0.3">
      <c r="A31" s="48" t="s">
        <v>190</v>
      </c>
      <c r="B31" s="8">
        <v>23</v>
      </c>
      <c r="C31" s="8">
        <v>65</v>
      </c>
      <c r="D31" s="8">
        <v>-42</v>
      </c>
      <c r="E31" s="8"/>
      <c r="F31" s="8">
        <v>8</v>
      </c>
      <c r="G31" s="8">
        <v>44</v>
      </c>
      <c r="H31" s="8">
        <v>-36</v>
      </c>
      <c r="I31" s="8"/>
      <c r="J31" s="8">
        <v>65</v>
      </c>
      <c r="K31" s="8">
        <v>106</v>
      </c>
      <c r="L31" s="8">
        <v>-41</v>
      </c>
      <c r="M31" s="8"/>
      <c r="N31" s="8">
        <v>6</v>
      </c>
      <c r="O31" s="8">
        <v>14</v>
      </c>
      <c r="P31" s="8">
        <v>-8</v>
      </c>
      <c r="Q31" s="8"/>
      <c r="R31" s="8">
        <v>102</v>
      </c>
      <c r="S31" s="8">
        <v>229</v>
      </c>
      <c r="T31" s="8">
        <f>SUM(T6:T25)</f>
        <v>-127</v>
      </c>
      <c r="U31" s="9"/>
      <c r="V31" s="9"/>
      <c r="W31" s="9"/>
    </row>
    <row r="32" spans="1:23" ht="14.45" x14ac:dyDescent="0.3">
      <c r="A32" t="s">
        <v>80</v>
      </c>
      <c r="B32" s="9"/>
    </row>
    <row r="33" spans="1:2" ht="14.45" x14ac:dyDescent="0.3">
      <c r="A33" t="s">
        <v>79</v>
      </c>
      <c r="B33" s="9"/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33"/>
  <sheetViews>
    <sheetView workbookViewId="0">
      <selection activeCell="A131" sqref="A131"/>
    </sheetView>
  </sheetViews>
  <sheetFormatPr defaultRowHeight="15" x14ac:dyDescent="0.25"/>
  <cols>
    <col min="1" max="1" width="41.28515625" bestFit="1" customWidth="1"/>
    <col min="5" max="5" width="0.5703125" customWidth="1"/>
    <col min="9" max="9" width="0.7109375" customWidth="1"/>
    <col min="13" max="13" width="0.7109375" customWidth="1"/>
    <col min="17" max="17" width="0.28515625" customWidth="1"/>
  </cols>
  <sheetData>
    <row r="1" spans="1:20" x14ac:dyDescent="0.25">
      <c r="A1" s="41" t="s">
        <v>50</v>
      </c>
    </row>
    <row r="2" spans="1:20" ht="14.45" x14ac:dyDescent="0.3">
      <c r="A2" s="27" t="s">
        <v>78</v>
      </c>
    </row>
    <row r="3" spans="1:20" ht="14.45" x14ac:dyDescent="0.3">
      <c r="A3" s="2"/>
    </row>
    <row r="4" spans="1:20" ht="14.45" customHeight="1" x14ac:dyDescent="0.3">
      <c r="A4" s="3"/>
      <c r="B4" s="49" t="s">
        <v>0</v>
      </c>
      <c r="C4" s="50"/>
      <c r="D4" s="51"/>
      <c r="E4" s="29"/>
      <c r="F4" s="49" t="s">
        <v>1</v>
      </c>
      <c r="G4" s="50"/>
      <c r="H4" s="50"/>
      <c r="I4" s="29"/>
      <c r="J4" s="49" t="s">
        <v>2</v>
      </c>
      <c r="K4" s="50"/>
      <c r="L4" s="51"/>
      <c r="M4" s="29"/>
      <c r="N4" s="49" t="s">
        <v>3</v>
      </c>
      <c r="O4" s="50"/>
      <c r="P4" s="51"/>
      <c r="Q4" s="29"/>
      <c r="R4" s="49" t="s">
        <v>4</v>
      </c>
      <c r="S4" s="50"/>
      <c r="T4" s="51"/>
    </row>
    <row r="5" spans="1:20" ht="27.6" x14ac:dyDescent="0.3">
      <c r="A5" s="46" t="s">
        <v>42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ht="14.45" x14ac:dyDescent="0.3">
      <c r="A6" s="21" t="s">
        <v>81</v>
      </c>
      <c r="B6" s="10">
        <v>1</v>
      </c>
      <c r="C6" s="10">
        <v>5</v>
      </c>
      <c r="D6" s="10">
        <f>+B6-C6</f>
        <v>-4</v>
      </c>
      <c r="E6" s="10"/>
      <c r="F6" s="10">
        <v>9</v>
      </c>
      <c r="G6" s="10">
        <v>49</v>
      </c>
      <c r="H6" s="10">
        <f>+F6-G6</f>
        <v>-40</v>
      </c>
      <c r="I6" s="10"/>
      <c r="J6" s="10">
        <v>45</v>
      </c>
      <c r="K6" s="10">
        <v>58</v>
      </c>
      <c r="L6" s="10">
        <f>+J6-K6</f>
        <v>-13</v>
      </c>
      <c r="M6" s="10"/>
      <c r="N6" s="10">
        <v>0</v>
      </c>
      <c r="O6" s="10">
        <v>1</v>
      </c>
      <c r="P6" s="10">
        <f>+N6-O6</f>
        <v>-1</v>
      </c>
      <c r="Q6" s="10"/>
      <c r="R6" s="10">
        <v>55</v>
      </c>
      <c r="S6" s="10">
        <v>113</v>
      </c>
      <c r="T6" s="10">
        <f>+R6-S6</f>
        <v>-58</v>
      </c>
    </row>
    <row r="7" spans="1:20" ht="14.45" x14ac:dyDescent="0.3">
      <c r="A7" s="21" t="s">
        <v>82</v>
      </c>
      <c r="B7" s="10">
        <v>0</v>
      </c>
      <c r="C7" s="10">
        <v>0</v>
      </c>
      <c r="D7" s="10">
        <f t="shared" ref="D7:D70" si="0">+B7-C7</f>
        <v>0</v>
      </c>
      <c r="E7" s="10"/>
      <c r="F7" s="10">
        <v>4</v>
      </c>
      <c r="G7" s="10">
        <v>41</v>
      </c>
      <c r="H7" s="10">
        <f t="shared" ref="H7:H70" si="1">+F7-G7</f>
        <v>-37</v>
      </c>
      <c r="I7" s="10"/>
      <c r="J7" s="10">
        <v>17</v>
      </c>
      <c r="K7" s="10">
        <v>33</v>
      </c>
      <c r="L7" s="10">
        <f t="shared" ref="L7:L70" si="2">+J7-K7</f>
        <v>-16</v>
      </c>
      <c r="M7" s="10"/>
      <c r="N7" s="10">
        <v>0</v>
      </c>
      <c r="O7" s="10">
        <v>1</v>
      </c>
      <c r="P7" s="10">
        <f t="shared" ref="P7:P70" si="3">+N7-O7</f>
        <v>-1</v>
      </c>
      <c r="Q7" s="10"/>
      <c r="R7" s="10">
        <v>21</v>
      </c>
      <c r="S7" s="10">
        <v>75</v>
      </c>
      <c r="T7" s="10">
        <f t="shared" ref="T7:T70" si="4">+R7-S7</f>
        <v>-54</v>
      </c>
    </row>
    <row r="8" spans="1:20" ht="14.45" x14ac:dyDescent="0.3">
      <c r="A8" s="21" t="s">
        <v>83</v>
      </c>
      <c r="B8" s="10">
        <v>0</v>
      </c>
      <c r="C8" s="10">
        <v>0</v>
      </c>
      <c r="D8" s="10">
        <f t="shared" si="0"/>
        <v>0</v>
      </c>
      <c r="E8" s="10"/>
      <c r="F8" s="10">
        <v>1</v>
      </c>
      <c r="G8" s="10">
        <v>14</v>
      </c>
      <c r="H8" s="10">
        <f t="shared" si="1"/>
        <v>-13</v>
      </c>
      <c r="I8" s="10"/>
      <c r="J8" s="10">
        <v>11</v>
      </c>
      <c r="K8" s="10">
        <v>18</v>
      </c>
      <c r="L8" s="10">
        <f t="shared" si="2"/>
        <v>-7</v>
      </c>
      <c r="M8" s="10"/>
      <c r="N8" s="10">
        <v>2</v>
      </c>
      <c r="O8" s="10">
        <v>0</v>
      </c>
      <c r="P8" s="10">
        <f t="shared" si="3"/>
        <v>2</v>
      </c>
      <c r="Q8" s="10"/>
      <c r="R8" s="10">
        <v>14</v>
      </c>
      <c r="S8" s="10">
        <v>32</v>
      </c>
      <c r="T8" s="10">
        <f t="shared" si="4"/>
        <v>-18</v>
      </c>
    </row>
    <row r="9" spans="1:20" ht="14.45" x14ac:dyDescent="0.3">
      <c r="A9" s="21" t="s">
        <v>84</v>
      </c>
      <c r="B9" s="10">
        <v>2</v>
      </c>
      <c r="C9" s="10">
        <v>0</v>
      </c>
      <c r="D9" s="10">
        <f t="shared" si="0"/>
        <v>2</v>
      </c>
      <c r="E9" s="10"/>
      <c r="F9" s="10">
        <v>5</v>
      </c>
      <c r="G9" s="10">
        <v>52</v>
      </c>
      <c r="H9" s="10">
        <f t="shared" si="1"/>
        <v>-47</v>
      </c>
      <c r="I9" s="10"/>
      <c r="J9" s="10">
        <v>52</v>
      </c>
      <c r="K9" s="10">
        <v>79</v>
      </c>
      <c r="L9" s="10">
        <f t="shared" si="2"/>
        <v>-27</v>
      </c>
      <c r="M9" s="10"/>
      <c r="N9" s="10">
        <v>2</v>
      </c>
      <c r="O9" s="10">
        <v>0</v>
      </c>
      <c r="P9" s="10">
        <f t="shared" si="3"/>
        <v>2</v>
      </c>
      <c r="Q9" s="10"/>
      <c r="R9" s="10">
        <v>61</v>
      </c>
      <c r="S9" s="10">
        <v>131</v>
      </c>
      <c r="T9" s="10">
        <f t="shared" si="4"/>
        <v>-70</v>
      </c>
    </row>
    <row r="10" spans="1:20" ht="14.45" x14ac:dyDescent="0.3">
      <c r="A10" s="21" t="s">
        <v>85</v>
      </c>
      <c r="B10" s="10">
        <v>3</v>
      </c>
      <c r="C10" s="10">
        <v>3</v>
      </c>
      <c r="D10" s="10">
        <f t="shared" si="0"/>
        <v>0</v>
      </c>
      <c r="E10" s="10"/>
      <c r="F10" s="10">
        <v>14</v>
      </c>
      <c r="G10" s="10">
        <v>43</v>
      </c>
      <c r="H10" s="10">
        <f t="shared" si="1"/>
        <v>-29</v>
      </c>
      <c r="I10" s="10"/>
      <c r="J10" s="10">
        <v>63</v>
      </c>
      <c r="K10" s="10">
        <v>72</v>
      </c>
      <c r="L10" s="10">
        <f t="shared" si="2"/>
        <v>-9</v>
      </c>
      <c r="M10" s="10"/>
      <c r="N10" s="10">
        <v>2</v>
      </c>
      <c r="O10" s="10">
        <v>1</v>
      </c>
      <c r="P10" s="10">
        <f t="shared" si="3"/>
        <v>1</v>
      </c>
      <c r="Q10" s="10"/>
      <c r="R10" s="10">
        <v>82</v>
      </c>
      <c r="S10" s="10">
        <v>119</v>
      </c>
      <c r="T10" s="10">
        <f t="shared" si="4"/>
        <v>-37</v>
      </c>
    </row>
    <row r="11" spans="1:20" ht="14.45" x14ac:dyDescent="0.3">
      <c r="A11" s="21" t="s">
        <v>86</v>
      </c>
      <c r="B11" s="10">
        <v>18</v>
      </c>
      <c r="C11" s="10">
        <v>21</v>
      </c>
      <c r="D11" s="10">
        <f t="shared" si="0"/>
        <v>-3</v>
      </c>
      <c r="E11" s="10"/>
      <c r="F11" s="10">
        <v>33</v>
      </c>
      <c r="G11" s="10">
        <v>259</v>
      </c>
      <c r="H11" s="10">
        <f t="shared" si="1"/>
        <v>-226</v>
      </c>
      <c r="I11" s="10"/>
      <c r="J11" s="10">
        <v>286</v>
      </c>
      <c r="K11" s="10">
        <v>317</v>
      </c>
      <c r="L11" s="10">
        <f t="shared" si="2"/>
        <v>-31</v>
      </c>
      <c r="M11" s="10"/>
      <c r="N11" s="10">
        <v>4</v>
      </c>
      <c r="O11" s="10">
        <v>2</v>
      </c>
      <c r="P11" s="10">
        <f t="shared" si="3"/>
        <v>2</v>
      </c>
      <c r="Q11" s="10"/>
      <c r="R11" s="10">
        <v>341</v>
      </c>
      <c r="S11" s="10">
        <v>599</v>
      </c>
      <c r="T11" s="10">
        <f t="shared" si="4"/>
        <v>-258</v>
      </c>
    </row>
    <row r="12" spans="1:20" ht="14.45" x14ac:dyDescent="0.3">
      <c r="A12" s="21" t="s">
        <v>87</v>
      </c>
      <c r="B12" s="10">
        <v>1</v>
      </c>
      <c r="C12" s="10">
        <v>3</v>
      </c>
      <c r="D12" s="10">
        <f t="shared" si="0"/>
        <v>-2</v>
      </c>
      <c r="E12" s="10"/>
      <c r="F12" s="10">
        <v>5</v>
      </c>
      <c r="G12" s="10">
        <v>28</v>
      </c>
      <c r="H12" s="10">
        <f t="shared" si="1"/>
        <v>-23</v>
      </c>
      <c r="I12" s="10"/>
      <c r="J12" s="10">
        <v>38</v>
      </c>
      <c r="K12" s="10">
        <v>32</v>
      </c>
      <c r="L12" s="10">
        <f t="shared" si="2"/>
        <v>6</v>
      </c>
      <c r="M12" s="10"/>
      <c r="N12" s="10">
        <v>0</v>
      </c>
      <c r="O12" s="10">
        <v>1</v>
      </c>
      <c r="P12" s="10">
        <f t="shared" si="3"/>
        <v>-1</v>
      </c>
      <c r="Q12" s="10"/>
      <c r="R12" s="10">
        <v>44</v>
      </c>
      <c r="S12" s="10">
        <v>64</v>
      </c>
      <c r="T12" s="10">
        <f t="shared" si="4"/>
        <v>-20</v>
      </c>
    </row>
    <row r="13" spans="1:20" ht="14.45" x14ac:dyDescent="0.3">
      <c r="A13" s="21" t="s">
        <v>88</v>
      </c>
      <c r="B13" s="10">
        <v>0</v>
      </c>
      <c r="C13" s="10">
        <v>1</v>
      </c>
      <c r="D13" s="10">
        <f t="shared" si="0"/>
        <v>-1</v>
      </c>
      <c r="E13" s="10"/>
      <c r="F13" s="10">
        <v>2</v>
      </c>
      <c r="G13" s="10">
        <v>6</v>
      </c>
      <c r="H13" s="10">
        <f t="shared" si="1"/>
        <v>-4</v>
      </c>
      <c r="I13" s="10"/>
      <c r="J13" s="10">
        <v>24</v>
      </c>
      <c r="K13" s="10">
        <v>33</v>
      </c>
      <c r="L13" s="10">
        <f t="shared" si="2"/>
        <v>-9</v>
      </c>
      <c r="M13" s="10"/>
      <c r="N13" s="10">
        <v>0</v>
      </c>
      <c r="O13" s="10">
        <v>0</v>
      </c>
      <c r="P13" s="10">
        <f t="shared" si="3"/>
        <v>0</v>
      </c>
      <c r="Q13" s="10"/>
      <c r="R13" s="10">
        <v>26</v>
      </c>
      <c r="S13" s="10">
        <v>40</v>
      </c>
      <c r="T13" s="10">
        <f t="shared" si="4"/>
        <v>-14</v>
      </c>
    </row>
    <row r="14" spans="1:20" ht="14.45" x14ac:dyDescent="0.3">
      <c r="A14" s="19" t="s">
        <v>8</v>
      </c>
      <c r="B14" s="8">
        <f t="shared" ref="B14:S14" si="5">SUM(B6:B13)</f>
        <v>25</v>
      </c>
      <c r="C14" s="8">
        <f t="shared" si="5"/>
        <v>33</v>
      </c>
      <c r="D14" s="8">
        <f>+B14-C14</f>
        <v>-8</v>
      </c>
      <c r="E14" s="8"/>
      <c r="F14" s="8">
        <f t="shared" si="5"/>
        <v>73</v>
      </c>
      <c r="G14" s="8">
        <f t="shared" si="5"/>
        <v>492</v>
      </c>
      <c r="H14" s="8">
        <f>+F14-G14</f>
        <v>-419</v>
      </c>
      <c r="I14" s="8"/>
      <c r="J14" s="8">
        <f t="shared" si="5"/>
        <v>536</v>
      </c>
      <c r="K14" s="8">
        <f t="shared" si="5"/>
        <v>642</v>
      </c>
      <c r="L14" s="8">
        <f>+J14-K14</f>
        <v>-106</v>
      </c>
      <c r="M14" s="8"/>
      <c r="N14" s="8">
        <f t="shared" si="5"/>
        <v>10</v>
      </c>
      <c r="O14" s="8">
        <f t="shared" si="5"/>
        <v>6</v>
      </c>
      <c r="P14" s="8">
        <f>+N14-O14</f>
        <v>4</v>
      </c>
      <c r="Q14" s="8"/>
      <c r="R14" s="8">
        <f t="shared" si="5"/>
        <v>644</v>
      </c>
      <c r="S14" s="8">
        <f t="shared" si="5"/>
        <v>1173</v>
      </c>
      <c r="T14" s="8">
        <f>+R14-S14</f>
        <v>-529</v>
      </c>
    </row>
    <row r="15" spans="1:20" ht="14.45" x14ac:dyDescent="0.3">
      <c r="A15" s="21" t="s">
        <v>89</v>
      </c>
      <c r="B15" s="10">
        <v>1</v>
      </c>
      <c r="C15" s="10">
        <v>2</v>
      </c>
      <c r="D15" s="10">
        <f t="shared" si="0"/>
        <v>-1</v>
      </c>
      <c r="E15" s="10"/>
      <c r="F15" s="10">
        <v>4</v>
      </c>
      <c r="G15" s="10">
        <v>19</v>
      </c>
      <c r="H15" s="10">
        <f t="shared" si="1"/>
        <v>-15</v>
      </c>
      <c r="I15" s="10"/>
      <c r="J15" s="10">
        <v>22</v>
      </c>
      <c r="K15" s="10">
        <v>28</v>
      </c>
      <c r="L15" s="10">
        <f t="shared" si="2"/>
        <v>-6</v>
      </c>
      <c r="M15" s="10"/>
      <c r="N15" s="10">
        <v>2</v>
      </c>
      <c r="O15" s="10">
        <v>2</v>
      </c>
      <c r="P15" s="10">
        <f t="shared" si="3"/>
        <v>0</v>
      </c>
      <c r="Q15" s="10"/>
      <c r="R15" s="10">
        <v>29</v>
      </c>
      <c r="S15" s="10">
        <v>51</v>
      </c>
      <c r="T15" s="10">
        <f t="shared" si="4"/>
        <v>-22</v>
      </c>
    </row>
    <row r="16" spans="1:20" ht="14.45" x14ac:dyDescent="0.3">
      <c r="A16" s="19" t="s">
        <v>90</v>
      </c>
      <c r="B16" s="8">
        <f t="shared" ref="B16:S16" si="6">SUM(B15)</f>
        <v>1</v>
      </c>
      <c r="C16" s="8">
        <f t="shared" si="6"/>
        <v>2</v>
      </c>
      <c r="D16" s="8">
        <f t="shared" si="0"/>
        <v>-1</v>
      </c>
      <c r="E16" s="8"/>
      <c r="F16" s="8">
        <f t="shared" si="6"/>
        <v>4</v>
      </c>
      <c r="G16" s="8">
        <f t="shared" si="6"/>
        <v>19</v>
      </c>
      <c r="H16" s="8">
        <f t="shared" si="1"/>
        <v>-15</v>
      </c>
      <c r="I16" s="8"/>
      <c r="J16" s="8">
        <f t="shared" si="6"/>
        <v>22</v>
      </c>
      <c r="K16" s="8">
        <f t="shared" si="6"/>
        <v>28</v>
      </c>
      <c r="L16" s="8">
        <f t="shared" si="2"/>
        <v>-6</v>
      </c>
      <c r="M16" s="8"/>
      <c r="N16" s="8">
        <f t="shared" si="6"/>
        <v>2</v>
      </c>
      <c r="O16" s="8">
        <f t="shared" si="6"/>
        <v>2</v>
      </c>
      <c r="P16" s="8">
        <f t="shared" si="3"/>
        <v>0</v>
      </c>
      <c r="Q16" s="8"/>
      <c r="R16" s="8">
        <f t="shared" si="6"/>
        <v>29</v>
      </c>
      <c r="S16" s="8">
        <f t="shared" si="6"/>
        <v>51</v>
      </c>
      <c r="T16" s="8">
        <f t="shared" si="4"/>
        <v>-22</v>
      </c>
    </row>
    <row r="17" spans="1:20" ht="14.45" x14ac:dyDescent="0.3">
      <c r="A17" s="21" t="s">
        <v>91</v>
      </c>
      <c r="B17" s="10">
        <v>11</v>
      </c>
      <c r="C17" s="10">
        <v>20</v>
      </c>
      <c r="D17" s="10">
        <f t="shared" si="0"/>
        <v>-9</v>
      </c>
      <c r="E17" s="10"/>
      <c r="F17" s="10">
        <v>29</v>
      </c>
      <c r="G17" s="10">
        <v>70</v>
      </c>
      <c r="H17" s="10">
        <f t="shared" si="1"/>
        <v>-41</v>
      </c>
      <c r="I17" s="10"/>
      <c r="J17" s="10">
        <v>118</v>
      </c>
      <c r="K17" s="10">
        <v>159</v>
      </c>
      <c r="L17" s="10">
        <f t="shared" si="2"/>
        <v>-41</v>
      </c>
      <c r="M17" s="10"/>
      <c r="N17" s="10">
        <v>3</v>
      </c>
      <c r="O17" s="10">
        <v>1</v>
      </c>
      <c r="P17" s="10">
        <f t="shared" si="3"/>
        <v>2</v>
      </c>
      <c r="Q17" s="10"/>
      <c r="R17" s="10">
        <v>161</v>
      </c>
      <c r="S17" s="10">
        <v>250</v>
      </c>
      <c r="T17" s="10">
        <f t="shared" si="4"/>
        <v>-89</v>
      </c>
    </row>
    <row r="18" spans="1:20" ht="14.45" x14ac:dyDescent="0.3">
      <c r="A18" s="21" t="s">
        <v>92</v>
      </c>
      <c r="B18" s="10">
        <v>16</v>
      </c>
      <c r="C18" s="10">
        <v>15</v>
      </c>
      <c r="D18" s="10">
        <f t="shared" si="0"/>
        <v>1</v>
      </c>
      <c r="E18" s="10"/>
      <c r="F18" s="10">
        <v>28</v>
      </c>
      <c r="G18" s="10">
        <v>124</v>
      </c>
      <c r="H18" s="10">
        <f t="shared" si="1"/>
        <v>-96</v>
      </c>
      <c r="I18" s="10"/>
      <c r="J18" s="10">
        <v>215</v>
      </c>
      <c r="K18" s="10">
        <v>301</v>
      </c>
      <c r="L18" s="10">
        <f t="shared" si="2"/>
        <v>-86</v>
      </c>
      <c r="M18" s="10"/>
      <c r="N18" s="10">
        <v>6</v>
      </c>
      <c r="O18" s="10">
        <v>6</v>
      </c>
      <c r="P18" s="10">
        <f t="shared" si="3"/>
        <v>0</v>
      </c>
      <c r="Q18" s="10"/>
      <c r="R18" s="10">
        <v>265</v>
      </c>
      <c r="S18" s="10">
        <v>446</v>
      </c>
      <c r="T18" s="10">
        <f t="shared" si="4"/>
        <v>-181</v>
      </c>
    </row>
    <row r="19" spans="1:20" ht="14.45" x14ac:dyDescent="0.3">
      <c r="A19" s="21" t="s">
        <v>93</v>
      </c>
      <c r="B19" s="10">
        <v>5</v>
      </c>
      <c r="C19" s="10">
        <v>6</v>
      </c>
      <c r="D19" s="10">
        <f t="shared" si="0"/>
        <v>-1</v>
      </c>
      <c r="E19" s="10"/>
      <c r="F19" s="10">
        <v>13</v>
      </c>
      <c r="G19" s="10">
        <v>40</v>
      </c>
      <c r="H19" s="10">
        <f t="shared" si="1"/>
        <v>-27</v>
      </c>
      <c r="I19" s="10"/>
      <c r="J19" s="10">
        <v>55</v>
      </c>
      <c r="K19" s="10">
        <v>81</v>
      </c>
      <c r="L19" s="10">
        <f t="shared" si="2"/>
        <v>-26</v>
      </c>
      <c r="M19" s="10"/>
      <c r="N19" s="10">
        <v>0</v>
      </c>
      <c r="O19" s="10">
        <v>0</v>
      </c>
      <c r="P19" s="10">
        <f t="shared" si="3"/>
        <v>0</v>
      </c>
      <c r="Q19" s="10"/>
      <c r="R19" s="10">
        <v>73</v>
      </c>
      <c r="S19" s="10">
        <v>127</v>
      </c>
      <c r="T19" s="10">
        <f t="shared" si="4"/>
        <v>-54</v>
      </c>
    </row>
    <row r="20" spans="1:20" ht="14.45" x14ac:dyDescent="0.3">
      <c r="A20" s="21" t="s">
        <v>94</v>
      </c>
      <c r="B20" s="10">
        <v>1</v>
      </c>
      <c r="C20" s="10">
        <v>1</v>
      </c>
      <c r="D20" s="10">
        <f t="shared" si="0"/>
        <v>0</v>
      </c>
      <c r="E20" s="10"/>
      <c r="F20" s="10">
        <v>5</v>
      </c>
      <c r="G20" s="10">
        <v>94</v>
      </c>
      <c r="H20" s="10">
        <f t="shared" si="1"/>
        <v>-89</v>
      </c>
      <c r="I20" s="10"/>
      <c r="J20" s="10">
        <v>46</v>
      </c>
      <c r="K20" s="10">
        <v>60</v>
      </c>
      <c r="L20" s="10">
        <f t="shared" si="2"/>
        <v>-14</v>
      </c>
      <c r="M20" s="10"/>
      <c r="N20" s="10">
        <v>1</v>
      </c>
      <c r="O20" s="10">
        <v>1</v>
      </c>
      <c r="P20" s="10">
        <f t="shared" si="3"/>
        <v>0</v>
      </c>
      <c r="Q20" s="10"/>
      <c r="R20" s="10">
        <v>53</v>
      </c>
      <c r="S20" s="10">
        <v>156</v>
      </c>
      <c r="T20" s="10">
        <f t="shared" si="4"/>
        <v>-103</v>
      </c>
    </row>
    <row r="21" spans="1:20" ht="14.45" x14ac:dyDescent="0.3">
      <c r="A21" s="21" t="s">
        <v>95</v>
      </c>
      <c r="B21" s="10">
        <v>3</v>
      </c>
      <c r="C21" s="10">
        <v>9</v>
      </c>
      <c r="D21" s="10">
        <f t="shared" si="0"/>
        <v>-6</v>
      </c>
      <c r="E21" s="10"/>
      <c r="F21" s="10">
        <v>7</v>
      </c>
      <c r="G21" s="10">
        <v>19</v>
      </c>
      <c r="H21" s="10">
        <f t="shared" si="1"/>
        <v>-12</v>
      </c>
      <c r="I21" s="10"/>
      <c r="J21" s="10">
        <v>25</v>
      </c>
      <c r="K21" s="10">
        <v>40</v>
      </c>
      <c r="L21" s="10">
        <f t="shared" si="2"/>
        <v>-15</v>
      </c>
      <c r="M21" s="10"/>
      <c r="N21" s="10">
        <v>0</v>
      </c>
      <c r="O21" s="10">
        <v>0</v>
      </c>
      <c r="P21" s="10">
        <f t="shared" si="3"/>
        <v>0</v>
      </c>
      <c r="Q21" s="10"/>
      <c r="R21" s="10">
        <v>35</v>
      </c>
      <c r="S21" s="10">
        <v>68</v>
      </c>
      <c r="T21" s="10">
        <f t="shared" si="4"/>
        <v>-33</v>
      </c>
    </row>
    <row r="22" spans="1:20" ht="14.45" x14ac:dyDescent="0.3">
      <c r="A22" s="21" t="s">
        <v>96</v>
      </c>
      <c r="B22" s="10">
        <v>1</v>
      </c>
      <c r="C22" s="10">
        <v>2</v>
      </c>
      <c r="D22" s="10">
        <f t="shared" si="0"/>
        <v>-1</v>
      </c>
      <c r="E22" s="10"/>
      <c r="F22" s="10">
        <v>6</v>
      </c>
      <c r="G22" s="10">
        <v>23</v>
      </c>
      <c r="H22" s="10">
        <f t="shared" si="1"/>
        <v>-17</v>
      </c>
      <c r="I22" s="10"/>
      <c r="J22" s="10">
        <v>23</v>
      </c>
      <c r="K22" s="10">
        <v>41</v>
      </c>
      <c r="L22" s="10">
        <f t="shared" si="2"/>
        <v>-18</v>
      </c>
      <c r="M22" s="10"/>
      <c r="N22" s="10">
        <v>0</v>
      </c>
      <c r="O22" s="10">
        <v>0</v>
      </c>
      <c r="P22" s="10">
        <f t="shared" si="3"/>
        <v>0</v>
      </c>
      <c r="Q22" s="10"/>
      <c r="R22" s="10">
        <v>30</v>
      </c>
      <c r="S22" s="10">
        <v>66</v>
      </c>
      <c r="T22" s="10">
        <f t="shared" si="4"/>
        <v>-36</v>
      </c>
    </row>
    <row r="23" spans="1:20" ht="14.45" x14ac:dyDescent="0.3">
      <c r="A23" s="21" t="s">
        <v>97</v>
      </c>
      <c r="B23" s="10">
        <v>43</v>
      </c>
      <c r="C23" s="10">
        <v>57</v>
      </c>
      <c r="D23" s="10">
        <f t="shared" si="0"/>
        <v>-14</v>
      </c>
      <c r="E23" s="10"/>
      <c r="F23" s="10">
        <v>40</v>
      </c>
      <c r="G23" s="10">
        <v>130</v>
      </c>
      <c r="H23" s="10">
        <f t="shared" si="1"/>
        <v>-90</v>
      </c>
      <c r="I23" s="10"/>
      <c r="J23" s="10">
        <v>305</v>
      </c>
      <c r="K23" s="10">
        <v>418</v>
      </c>
      <c r="L23" s="10">
        <f t="shared" si="2"/>
        <v>-113</v>
      </c>
      <c r="M23" s="10"/>
      <c r="N23" s="10">
        <v>2</v>
      </c>
      <c r="O23" s="10">
        <v>5</v>
      </c>
      <c r="P23" s="10">
        <f t="shared" si="3"/>
        <v>-3</v>
      </c>
      <c r="Q23" s="10"/>
      <c r="R23" s="10">
        <v>390</v>
      </c>
      <c r="S23" s="10">
        <v>610</v>
      </c>
      <c r="T23" s="10">
        <f t="shared" si="4"/>
        <v>-220</v>
      </c>
    </row>
    <row r="24" spans="1:20" ht="14.45" x14ac:dyDescent="0.3">
      <c r="A24" s="21" t="s">
        <v>98</v>
      </c>
      <c r="B24" s="10">
        <v>4</v>
      </c>
      <c r="C24" s="10">
        <v>0</v>
      </c>
      <c r="D24" s="10">
        <f t="shared" si="0"/>
        <v>4</v>
      </c>
      <c r="E24" s="10"/>
      <c r="F24" s="10">
        <v>6</v>
      </c>
      <c r="G24" s="10">
        <v>26</v>
      </c>
      <c r="H24" s="10">
        <f t="shared" si="1"/>
        <v>-20</v>
      </c>
      <c r="I24" s="10"/>
      <c r="J24" s="10">
        <v>50</v>
      </c>
      <c r="K24" s="10">
        <v>90</v>
      </c>
      <c r="L24" s="10">
        <f t="shared" si="2"/>
        <v>-40</v>
      </c>
      <c r="M24" s="10"/>
      <c r="N24" s="10">
        <v>1</v>
      </c>
      <c r="O24" s="10">
        <v>0</v>
      </c>
      <c r="P24" s="10">
        <f t="shared" si="3"/>
        <v>1</v>
      </c>
      <c r="Q24" s="10"/>
      <c r="R24" s="10">
        <v>61</v>
      </c>
      <c r="S24" s="10">
        <v>116</v>
      </c>
      <c r="T24" s="10">
        <f t="shared" si="4"/>
        <v>-55</v>
      </c>
    </row>
    <row r="25" spans="1:20" ht="14.45" x14ac:dyDescent="0.3">
      <c r="A25" s="21" t="s">
        <v>99</v>
      </c>
      <c r="B25" s="10">
        <v>4</v>
      </c>
      <c r="C25" s="10">
        <v>3</v>
      </c>
      <c r="D25" s="10">
        <f t="shared" si="0"/>
        <v>1</v>
      </c>
      <c r="E25" s="10"/>
      <c r="F25" s="10">
        <v>14</v>
      </c>
      <c r="G25" s="10">
        <v>95</v>
      </c>
      <c r="H25" s="10">
        <f t="shared" si="1"/>
        <v>-81</v>
      </c>
      <c r="I25" s="10"/>
      <c r="J25" s="10">
        <v>92</v>
      </c>
      <c r="K25" s="10">
        <v>101</v>
      </c>
      <c r="L25" s="10">
        <f t="shared" si="2"/>
        <v>-9</v>
      </c>
      <c r="M25" s="10"/>
      <c r="N25" s="10">
        <v>1</v>
      </c>
      <c r="O25" s="10">
        <v>2</v>
      </c>
      <c r="P25" s="10">
        <f t="shared" si="3"/>
        <v>-1</v>
      </c>
      <c r="Q25" s="10"/>
      <c r="R25" s="10">
        <v>111</v>
      </c>
      <c r="S25" s="10">
        <v>201</v>
      </c>
      <c r="T25" s="10">
        <f t="shared" si="4"/>
        <v>-90</v>
      </c>
    </row>
    <row r="26" spans="1:20" ht="14.45" x14ac:dyDescent="0.3">
      <c r="A26" s="21" t="s">
        <v>100</v>
      </c>
      <c r="B26" s="10">
        <v>1</v>
      </c>
      <c r="C26" s="10">
        <v>1</v>
      </c>
      <c r="D26" s="10">
        <f t="shared" si="0"/>
        <v>0</v>
      </c>
      <c r="E26" s="10"/>
      <c r="F26" s="10">
        <v>7</v>
      </c>
      <c r="G26" s="10">
        <v>13</v>
      </c>
      <c r="H26" s="10">
        <f t="shared" si="1"/>
        <v>-6</v>
      </c>
      <c r="I26" s="10"/>
      <c r="J26" s="10">
        <v>24</v>
      </c>
      <c r="K26" s="10">
        <v>30</v>
      </c>
      <c r="L26" s="10">
        <f t="shared" si="2"/>
        <v>-6</v>
      </c>
      <c r="M26" s="10"/>
      <c r="N26" s="10">
        <v>0</v>
      </c>
      <c r="O26" s="10">
        <v>1</v>
      </c>
      <c r="P26" s="10">
        <f t="shared" si="3"/>
        <v>-1</v>
      </c>
      <c r="Q26" s="10"/>
      <c r="R26" s="10">
        <v>32</v>
      </c>
      <c r="S26" s="10">
        <v>45</v>
      </c>
      <c r="T26" s="10">
        <f t="shared" si="4"/>
        <v>-13</v>
      </c>
    </row>
    <row r="27" spans="1:20" ht="14.45" x14ac:dyDescent="0.3">
      <c r="A27" s="21" t="s">
        <v>101</v>
      </c>
      <c r="B27" s="10">
        <v>14</v>
      </c>
      <c r="C27" s="10">
        <v>9</v>
      </c>
      <c r="D27" s="10">
        <f t="shared" si="0"/>
        <v>5</v>
      </c>
      <c r="E27" s="10"/>
      <c r="F27" s="10">
        <v>14</v>
      </c>
      <c r="G27" s="10">
        <v>43</v>
      </c>
      <c r="H27" s="10">
        <f t="shared" si="1"/>
        <v>-29</v>
      </c>
      <c r="I27" s="10"/>
      <c r="J27" s="10">
        <v>90</v>
      </c>
      <c r="K27" s="10">
        <v>139</v>
      </c>
      <c r="L27" s="10">
        <f t="shared" si="2"/>
        <v>-49</v>
      </c>
      <c r="M27" s="10"/>
      <c r="N27" s="10">
        <v>5</v>
      </c>
      <c r="O27" s="10">
        <v>4</v>
      </c>
      <c r="P27" s="10">
        <f t="shared" si="3"/>
        <v>1</v>
      </c>
      <c r="Q27" s="10"/>
      <c r="R27" s="10">
        <v>123</v>
      </c>
      <c r="S27" s="10">
        <v>195</v>
      </c>
      <c r="T27" s="10">
        <f t="shared" si="4"/>
        <v>-72</v>
      </c>
    </row>
    <row r="28" spans="1:20" ht="14.45" x14ac:dyDescent="0.3">
      <c r="A28" s="21" t="s">
        <v>184</v>
      </c>
      <c r="B28" s="10">
        <v>8</v>
      </c>
      <c r="C28" s="10">
        <v>11</v>
      </c>
      <c r="D28" s="10">
        <f t="shared" si="0"/>
        <v>-3</v>
      </c>
      <c r="E28" s="10"/>
      <c r="F28" s="10">
        <v>19</v>
      </c>
      <c r="G28" s="10">
        <v>47</v>
      </c>
      <c r="H28" s="10">
        <f t="shared" si="1"/>
        <v>-28</v>
      </c>
      <c r="I28" s="10"/>
      <c r="J28" s="10">
        <v>59</v>
      </c>
      <c r="K28" s="10">
        <v>67</v>
      </c>
      <c r="L28" s="10">
        <f t="shared" si="2"/>
        <v>-8</v>
      </c>
      <c r="M28" s="10"/>
      <c r="N28" s="10">
        <v>1</v>
      </c>
      <c r="O28" s="10">
        <v>0</v>
      </c>
      <c r="P28" s="10">
        <f t="shared" si="3"/>
        <v>1</v>
      </c>
      <c r="Q28" s="10"/>
      <c r="R28" s="10">
        <v>87</v>
      </c>
      <c r="S28" s="10">
        <v>125</v>
      </c>
      <c r="T28" s="10">
        <f t="shared" si="4"/>
        <v>-38</v>
      </c>
    </row>
    <row r="29" spans="1:20" ht="14.45" x14ac:dyDescent="0.3">
      <c r="A29" s="19" t="s">
        <v>10</v>
      </c>
      <c r="B29" s="8">
        <f t="shared" ref="B29:S29" si="7">SUM(B17:B28)</f>
        <v>111</v>
      </c>
      <c r="C29" s="8">
        <f t="shared" si="7"/>
        <v>134</v>
      </c>
      <c r="D29" s="8">
        <f t="shared" si="0"/>
        <v>-23</v>
      </c>
      <c r="E29" s="8"/>
      <c r="F29" s="8">
        <f t="shared" si="7"/>
        <v>188</v>
      </c>
      <c r="G29" s="8">
        <f t="shared" si="7"/>
        <v>724</v>
      </c>
      <c r="H29" s="8">
        <f t="shared" si="1"/>
        <v>-536</v>
      </c>
      <c r="I29" s="8"/>
      <c r="J29" s="8">
        <f t="shared" si="7"/>
        <v>1102</v>
      </c>
      <c r="K29" s="8">
        <f t="shared" si="7"/>
        <v>1527</v>
      </c>
      <c r="L29" s="8">
        <f t="shared" si="2"/>
        <v>-425</v>
      </c>
      <c r="M29" s="8"/>
      <c r="N29" s="8">
        <f t="shared" si="7"/>
        <v>20</v>
      </c>
      <c r="O29" s="8">
        <f t="shared" si="7"/>
        <v>20</v>
      </c>
      <c r="P29" s="8">
        <f t="shared" si="3"/>
        <v>0</v>
      </c>
      <c r="Q29" s="8"/>
      <c r="R29" s="8">
        <f t="shared" si="7"/>
        <v>1421</v>
      </c>
      <c r="S29" s="8">
        <f t="shared" si="7"/>
        <v>2405</v>
      </c>
      <c r="T29" s="8">
        <f t="shared" si="4"/>
        <v>-984</v>
      </c>
    </row>
    <row r="30" spans="1:20" ht="14.45" x14ac:dyDescent="0.3">
      <c r="A30" s="21" t="s">
        <v>102</v>
      </c>
      <c r="B30" s="10">
        <v>1</v>
      </c>
      <c r="C30" s="10">
        <v>3</v>
      </c>
      <c r="D30" s="10">
        <f t="shared" si="0"/>
        <v>-2</v>
      </c>
      <c r="E30" s="10"/>
      <c r="F30" s="10">
        <v>11</v>
      </c>
      <c r="G30" s="10">
        <v>44</v>
      </c>
      <c r="H30" s="10">
        <f t="shared" si="1"/>
        <v>-33</v>
      </c>
      <c r="I30" s="10"/>
      <c r="J30" s="10">
        <v>28</v>
      </c>
      <c r="K30" s="10">
        <v>69</v>
      </c>
      <c r="L30" s="10">
        <f t="shared" si="2"/>
        <v>-41</v>
      </c>
      <c r="M30" s="10"/>
      <c r="N30" s="10">
        <v>0</v>
      </c>
      <c r="O30" s="10">
        <v>1</v>
      </c>
      <c r="P30" s="10">
        <f t="shared" si="3"/>
        <v>-1</v>
      </c>
      <c r="Q30" s="10"/>
      <c r="R30" s="10">
        <v>40</v>
      </c>
      <c r="S30" s="10">
        <v>117</v>
      </c>
      <c r="T30" s="10">
        <f t="shared" si="4"/>
        <v>-77</v>
      </c>
    </row>
    <row r="31" spans="1:20" ht="14.45" x14ac:dyDescent="0.3">
      <c r="A31" s="21" t="s">
        <v>103</v>
      </c>
      <c r="B31" s="10">
        <v>6</v>
      </c>
      <c r="C31" s="10">
        <v>3</v>
      </c>
      <c r="D31" s="10">
        <f t="shared" si="0"/>
        <v>3</v>
      </c>
      <c r="E31" s="10"/>
      <c r="F31" s="10">
        <v>17</v>
      </c>
      <c r="G31" s="10">
        <v>35</v>
      </c>
      <c r="H31" s="10">
        <f t="shared" si="1"/>
        <v>-18</v>
      </c>
      <c r="I31" s="10"/>
      <c r="J31" s="10">
        <v>63</v>
      </c>
      <c r="K31" s="10">
        <v>64</v>
      </c>
      <c r="L31" s="10">
        <f t="shared" si="2"/>
        <v>-1</v>
      </c>
      <c r="M31" s="10"/>
      <c r="N31" s="10">
        <v>2</v>
      </c>
      <c r="O31" s="10">
        <v>1</v>
      </c>
      <c r="P31" s="10">
        <f t="shared" si="3"/>
        <v>1</v>
      </c>
      <c r="Q31" s="10"/>
      <c r="R31" s="10">
        <v>88</v>
      </c>
      <c r="S31" s="10">
        <v>103</v>
      </c>
      <c r="T31" s="10">
        <f t="shared" si="4"/>
        <v>-15</v>
      </c>
    </row>
    <row r="32" spans="1:20" ht="14.45" x14ac:dyDescent="0.3">
      <c r="A32" s="19" t="s">
        <v>185</v>
      </c>
      <c r="B32" s="8">
        <f t="shared" ref="B32:S32" si="8">SUM(B30:B31)</f>
        <v>7</v>
      </c>
      <c r="C32" s="8">
        <f t="shared" si="8"/>
        <v>6</v>
      </c>
      <c r="D32" s="8">
        <f t="shared" si="0"/>
        <v>1</v>
      </c>
      <c r="E32" s="8"/>
      <c r="F32" s="8">
        <f t="shared" si="8"/>
        <v>28</v>
      </c>
      <c r="G32" s="8">
        <f t="shared" si="8"/>
        <v>79</v>
      </c>
      <c r="H32" s="8">
        <f t="shared" si="1"/>
        <v>-51</v>
      </c>
      <c r="I32" s="8"/>
      <c r="J32" s="8">
        <f t="shared" si="8"/>
        <v>91</v>
      </c>
      <c r="K32" s="8">
        <f t="shared" si="8"/>
        <v>133</v>
      </c>
      <c r="L32" s="8">
        <f t="shared" si="2"/>
        <v>-42</v>
      </c>
      <c r="M32" s="8"/>
      <c r="N32" s="8">
        <f t="shared" si="8"/>
        <v>2</v>
      </c>
      <c r="O32" s="8">
        <f t="shared" si="8"/>
        <v>2</v>
      </c>
      <c r="P32" s="8">
        <f t="shared" si="3"/>
        <v>0</v>
      </c>
      <c r="Q32" s="8"/>
      <c r="R32" s="8">
        <f t="shared" si="8"/>
        <v>128</v>
      </c>
      <c r="S32" s="8">
        <f t="shared" si="8"/>
        <v>220</v>
      </c>
      <c r="T32" s="8">
        <f t="shared" si="4"/>
        <v>-92</v>
      </c>
    </row>
    <row r="33" spans="1:20" ht="14.45" x14ac:dyDescent="0.3">
      <c r="A33" s="21" t="s">
        <v>104</v>
      </c>
      <c r="B33" s="10">
        <v>2</v>
      </c>
      <c r="C33" s="10">
        <v>1</v>
      </c>
      <c r="D33" s="10">
        <f t="shared" si="0"/>
        <v>1</v>
      </c>
      <c r="E33" s="10"/>
      <c r="F33" s="10">
        <v>4</v>
      </c>
      <c r="G33" s="10">
        <v>34</v>
      </c>
      <c r="H33" s="10">
        <f t="shared" si="1"/>
        <v>-30</v>
      </c>
      <c r="I33" s="10"/>
      <c r="J33" s="10">
        <v>25</v>
      </c>
      <c r="K33" s="10">
        <v>45</v>
      </c>
      <c r="L33" s="10">
        <f t="shared" si="2"/>
        <v>-20</v>
      </c>
      <c r="M33" s="10"/>
      <c r="N33" s="10">
        <v>0</v>
      </c>
      <c r="O33" s="10">
        <v>0</v>
      </c>
      <c r="P33" s="10">
        <f t="shared" si="3"/>
        <v>0</v>
      </c>
      <c r="Q33" s="10"/>
      <c r="R33" s="10">
        <v>31</v>
      </c>
      <c r="S33" s="10">
        <v>80</v>
      </c>
      <c r="T33" s="10">
        <f t="shared" si="4"/>
        <v>-49</v>
      </c>
    </row>
    <row r="34" spans="1:20" ht="14.45" x14ac:dyDescent="0.3">
      <c r="A34" s="21" t="s">
        <v>105</v>
      </c>
      <c r="B34" s="10">
        <v>4</v>
      </c>
      <c r="C34" s="10">
        <v>4</v>
      </c>
      <c r="D34" s="10">
        <f t="shared" si="0"/>
        <v>0</v>
      </c>
      <c r="E34" s="10"/>
      <c r="F34" s="10">
        <v>12</v>
      </c>
      <c r="G34" s="10">
        <v>105</v>
      </c>
      <c r="H34" s="10">
        <f t="shared" si="1"/>
        <v>-93</v>
      </c>
      <c r="I34" s="10"/>
      <c r="J34" s="10">
        <v>85</v>
      </c>
      <c r="K34" s="10">
        <v>121</v>
      </c>
      <c r="L34" s="10">
        <f t="shared" si="2"/>
        <v>-36</v>
      </c>
      <c r="M34" s="10"/>
      <c r="N34" s="10">
        <v>0</v>
      </c>
      <c r="O34" s="10">
        <v>0</v>
      </c>
      <c r="P34" s="10">
        <f t="shared" si="3"/>
        <v>0</v>
      </c>
      <c r="Q34" s="10"/>
      <c r="R34" s="10">
        <v>101</v>
      </c>
      <c r="S34" s="10">
        <v>230</v>
      </c>
      <c r="T34" s="10">
        <f t="shared" si="4"/>
        <v>-129</v>
      </c>
    </row>
    <row r="35" spans="1:20" ht="14.45" x14ac:dyDescent="0.3">
      <c r="A35" s="21" t="s">
        <v>106</v>
      </c>
      <c r="B35" s="10">
        <v>4</v>
      </c>
      <c r="C35" s="10">
        <v>3</v>
      </c>
      <c r="D35" s="10">
        <f t="shared" si="0"/>
        <v>1</v>
      </c>
      <c r="E35" s="10"/>
      <c r="F35" s="10">
        <v>5</v>
      </c>
      <c r="G35" s="10">
        <v>19</v>
      </c>
      <c r="H35" s="10">
        <f t="shared" si="1"/>
        <v>-14</v>
      </c>
      <c r="I35" s="10"/>
      <c r="J35" s="10">
        <v>43</v>
      </c>
      <c r="K35" s="10">
        <v>47</v>
      </c>
      <c r="L35" s="10">
        <f t="shared" si="2"/>
        <v>-4</v>
      </c>
      <c r="M35" s="10"/>
      <c r="N35" s="10">
        <v>0</v>
      </c>
      <c r="O35" s="10">
        <v>0</v>
      </c>
      <c r="P35" s="10">
        <f t="shared" si="3"/>
        <v>0</v>
      </c>
      <c r="Q35" s="10"/>
      <c r="R35" s="10">
        <v>52</v>
      </c>
      <c r="S35" s="10">
        <v>69</v>
      </c>
      <c r="T35" s="10">
        <f t="shared" si="4"/>
        <v>-17</v>
      </c>
    </row>
    <row r="36" spans="1:20" ht="14.45" x14ac:dyDescent="0.3">
      <c r="A36" s="21" t="s">
        <v>107</v>
      </c>
      <c r="B36" s="10">
        <v>0</v>
      </c>
      <c r="C36" s="10">
        <v>12</v>
      </c>
      <c r="D36" s="10">
        <f t="shared" si="0"/>
        <v>-12</v>
      </c>
      <c r="E36" s="10"/>
      <c r="F36" s="10">
        <v>12</v>
      </c>
      <c r="G36" s="10">
        <v>64</v>
      </c>
      <c r="H36" s="10">
        <f t="shared" si="1"/>
        <v>-52</v>
      </c>
      <c r="I36" s="10"/>
      <c r="J36" s="10">
        <v>86</v>
      </c>
      <c r="K36" s="10">
        <v>115</v>
      </c>
      <c r="L36" s="10">
        <f t="shared" si="2"/>
        <v>-29</v>
      </c>
      <c r="M36" s="10"/>
      <c r="N36" s="10">
        <v>0</v>
      </c>
      <c r="O36" s="10">
        <v>1</v>
      </c>
      <c r="P36" s="10">
        <f t="shared" si="3"/>
        <v>-1</v>
      </c>
      <c r="Q36" s="10"/>
      <c r="R36" s="10">
        <v>98</v>
      </c>
      <c r="S36" s="10">
        <v>192</v>
      </c>
      <c r="T36" s="10">
        <f t="shared" si="4"/>
        <v>-94</v>
      </c>
    </row>
    <row r="37" spans="1:20" ht="14.45" x14ac:dyDescent="0.3">
      <c r="A37" s="21" t="s">
        <v>108</v>
      </c>
      <c r="B37" s="10">
        <v>5</v>
      </c>
      <c r="C37" s="10">
        <v>13</v>
      </c>
      <c r="D37" s="10">
        <f t="shared" si="0"/>
        <v>-8</v>
      </c>
      <c r="E37" s="10"/>
      <c r="F37" s="10">
        <v>31</v>
      </c>
      <c r="G37" s="10">
        <v>76</v>
      </c>
      <c r="H37" s="10">
        <f t="shared" si="1"/>
        <v>-45</v>
      </c>
      <c r="I37" s="10"/>
      <c r="J37" s="10">
        <v>93</v>
      </c>
      <c r="K37" s="10">
        <v>128</v>
      </c>
      <c r="L37" s="10">
        <f t="shared" si="2"/>
        <v>-35</v>
      </c>
      <c r="M37" s="10"/>
      <c r="N37" s="10">
        <v>0</v>
      </c>
      <c r="O37" s="10">
        <v>0</v>
      </c>
      <c r="P37" s="10">
        <f t="shared" si="3"/>
        <v>0</v>
      </c>
      <c r="Q37" s="10"/>
      <c r="R37" s="10">
        <v>129</v>
      </c>
      <c r="S37" s="10">
        <v>217</v>
      </c>
      <c r="T37" s="10">
        <f t="shared" si="4"/>
        <v>-88</v>
      </c>
    </row>
    <row r="38" spans="1:20" ht="14.45" x14ac:dyDescent="0.3">
      <c r="A38" s="21" t="s">
        <v>109</v>
      </c>
      <c r="B38" s="10">
        <v>6</v>
      </c>
      <c r="C38" s="10">
        <v>10</v>
      </c>
      <c r="D38" s="10">
        <f t="shared" si="0"/>
        <v>-4</v>
      </c>
      <c r="E38" s="10"/>
      <c r="F38" s="10">
        <v>21</v>
      </c>
      <c r="G38" s="10">
        <v>60</v>
      </c>
      <c r="H38" s="10">
        <f t="shared" si="1"/>
        <v>-39</v>
      </c>
      <c r="I38" s="10"/>
      <c r="J38" s="10">
        <v>113</v>
      </c>
      <c r="K38" s="10">
        <v>114</v>
      </c>
      <c r="L38" s="10">
        <f t="shared" si="2"/>
        <v>-1</v>
      </c>
      <c r="M38" s="10"/>
      <c r="N38" s="10">
        <v>1</v>
      </c>
      <c r="O38" s="10">
        <v>3</v>
      </c>
      <c r="P38" s="10">
        <f t="shared" si="3"/>
        <v>-2</v>
      </c>
      <c r="Q38" s="10"/>
      <c r="R38" s="10">
        <v>141</v>
      </c>
      <c r="S38" s="10">
        <v>187</v>
      </c>
      <c r="T38" s="10">
        <f t="shared" si="4"/>
        <v>-46</v>
      </c>
    </row>
    <row r="39" spans="1:20" ht="14.45" x14ac:dyDescent="0.3">
      <c r="A39" s="21" t="s">
        <v>110</v>
      </c>
      <c r="B39" s="10">
        <v>4</v>
      </c>
      <c r="C39" s="10">
        <v>16</v>
      </c>
      <c r="D39" s="10">
        <f t="shared" si="0"/>
        <v>-12</v>
      </c>
      <c r="E39" s="10"/>
      <c r="F39" s="10">
        <v>17</v>
      </c>
      <c r="G39" s="10">
        <v>85</v>
      </c>
      <c r="H39" s="10">
        <f t="shared" si="1"/>
        <v>-68</v>
      </c>
      <c r="I39" s="10"/>
      <c r="J39" s="10">
        <v>116</v>
      </c>
      <c r="K39" s="10">
        <v>148</v>
      </c>
      <c r="L39" s="10">
        <f t="shared" si="2"/>
        <v>-32</v>
      </c>
      <c r="M39" s="10"/>
      <c r="N39" s="10">
        <v>1</v>
      </c>
      <c r="O39" s="10">
        <v>1</v>
      </c>
      <c r="P39" s="10">
        <f t="shared" si="3"/>
        <v>0</v>
      </c>
      <c r="Q39" s="10"/>
      <c r="R39" s="10">
        <v>138</v>
      </c>
      <c r="S39" s="10">
        <v>250</v>
      </c>
      <c r="T39" s="10">
        <f t="shared" si="4"/>
        <v>-112</v>
      </c>
    </row>
    <row r="40" spans="1:20" ht="14.45" x14ac:dyDescent="0.3">
      <c r="A40" s="19" t="s">
        <v>12</v>
      </c>
      <c r="B40" s="8">
        <f t="shared" ref="B40:S40" si="9">SUM(B33:B39)</f>
        <v>25</v>
      </c>
      <c r="C40" s="8">
        <f t="shared" si="9"/>
        <v>59</v>
      </c>
      <c r="D40" s="8">
        <f t="shared" si="0"/>
        <v>-34</v>
      </c>
      <c r="E40" s="8"/>
      <c r="F40" s="8">
        <f t="shared" si="9"/>
        <v>102</v>
      </c>
      <c r="G40" s="8">
        <f t="shared" si="9"/>
        <v>443</v>
      </c>
      <c r="H40" s="8">
        <f t="shared" si="1"/>
        <v>-341</v>
      </c>
      <c r="I40" s="8"/>
      <c r="J40" s="8">
        <f t="shared" si="9"/>
        <v>561</v>
      </c>
      <c r="K40" s="8">
        <f t="shared" si="9"/>
        <v>718</v>
      </c>
      <c r="L40" s="8">
        <f t="shared" si="2"/>
        <v>-157</v>
      </c>
      <c r="M40" s="8"/>
      <c r="N40" s="8">
        <f t="shared" si="9"/>
        <v>2</v>
      </c>
      <c r="O40" s="8">
        <f t="shared" si="9"/>
        <v>5</v>
      </c>
      <c r="P40" s="8">
        <f t="shared" si="3"/>
        <v>-3</v>
      </c>
      <c r="Q40" s="8"/>
      <c r="R40" s="8">
        <f t="shared" si="9"/>
        <v>690</v>
      </c>
      <c r="S40" s="8">
        <f t="shared" si="9"/>
        <v>1225</v>
      </c>
      <c r="T40" s="8">
        <f t="shared" si="4"/>
        <v>-535</v>
      </c>
    </row>
    <row r="41" spans="1:20" ht="14.45" x14ac:dyDescent="0.3">
      <c r="A41" s="21" t="s">
        <v>111</v>
      </c>
      <c r="B41" s="10">
        <v>0</v>
      </c>
      <c r="C41" s="10">
        <v>1</v>
      </c>
      <c r="D41" s="10">
        <f t="shared" si="0"/>
        <v>-1</v>
      </c>
      <c r="E41" s="10"/>
      <c r="F41" s="10">
        <v>0</v>
      </c>
      <c r="G41" s="10">
        <v>13</v>
      </c>
      <c r="H41" s="10">
        <f t="shared" si="1"/>
        <v>-13</v>
      </c>
      <c r="I41" s="10"/>
      <c r="J41" s="10">
        <v>22</v>
      </c>
      <c r="K41" s="10">
        <v>27</v>
      </c>
      <c r="L41" s="10">
        <f t="shared" si="2"/>
        <v>-5</v>
      </c>
      <c r="M41" s="10"/>
      <c r="N41" s="10">
        <v>0</v>
      </c>
      <c r="O41" s="10">
        <v>0</v>
      </c>
      <c r="P41" s="10">
        <f t="shared" si="3"/>
        <v>0</v>
      </c>
      <c r="Q41" s="10"/>
      <c r="R41" s="10">
        <v>22</v>
      </c>
      <c r="S41" s="10">
        <v>41</v>
      </c>
      <c r="T41" s="10">
        <f t="shared" si="4"/>
        <v>-19</v>
      </c>
    </row>
    <row r="42" spans="1:20" x14ac:dyDescent="0.25">
      <c r="A42" s="21" t="s">
        <v>112</v>
      </c>
      <c r="B42" s="10">
        <v>1</v>
      </c>
      <c r="C42" s="10">
        <v>3</v>
      </c>
      <c r="D42" s="10">
        <f t="shared" si="0"/>
        <v>-2</v>
      </c>
      <c r="E42" s="10"/>
      <c r="F42" s="10">
        <v>5</v>
      </c>
      <c r="G42" s="10">
        <v>21</v>
      </c>
      <c r="H42" s="10">
        <f t="shared" si="1"/>
        <v>-16</v>
      </c>
      <c r="I42" s="10"/>
      <c r="J42" s="10">
        <v>30</v>
      </c>
      <c r="K42" s="10">
        <v>33</v>
      </c>
      <c r="L42" s="10">
        <f t="shared" si="2"/>
        <v>-3</v>
      </c>
      <c r="M42" s="10"/>
      <c r="N42" s="10">
        <v>0</v>
      </c>
      <c r="O42" s="10">
        <v>0</v>
      </c>
      <c r="P42" s="10">
        <f t="shared" si="3"/>
        <v>0</v>
      </c>
      <c r="Q42" s="10"/>
      <c r="R42" s="10">
        <v>36</v>
      </c>
      <c r="S42" s="10">
        <v>57</v>
      </c>
      <c r="T42" s="10">
        <f t="shared" si="4"/>
        <v>-21</v>
      </c>
    </row>
    <row r="43" spans="1:20" x14ac:dyDescent="0.25">
      <c r="A43" s="21" t="s">
        <v>113</v>
      </c>
      <c r="B43" s="10">
        <v>2</v>
      </c>
      <c r="C43" s="10">
        <v>1</v>
      </c>
      <c r="D43" s="10">
        <f t="shared" si="0"/>
        <v>1</v>
      </c>
      <c r="E43" s="10"/>
      <c r="F43" s="10">
        <v>3</v>
      </c>
      <c r="G43" s="10">
        <v>11</v>
      </c>
      <c r="H43" s="10">
        <f t="shared" si="1"/>
        <v>-8</v>
      </c>
      <c r="I43" s="10"/>
      <c r="J43" s="10">
        <v>32</v>
      </c>
      <c r="K43" s="10">
        <v>50</v>
      </c>
      <c r="L43" s="10">
        <f t="shared" si="2"/>
        <v>-18</v>
      </c>
      <c r="M43" s="10"/>
      <c r="N43" s="10">
        <v>0</v>
      </c>
      <c r="O43" s="10">
        <v>1</v>
      </c>
      <c r="P43" s="10">
        <f t="shared" si="3"/>
        <v>-1</v>
      </c>
      <c r="Q43" s="10"/>
      <c r="R43" s="10">
        <v>37</v>
      </c>
      <c r="S43" s="10">
        <v>63</v>
      </c>
      <c r="T43" s="10">
        <f t="shared" si="4"/>
        <v>-26</v>
      </c>
    </row>
    <row r="44" spans="1:20" x14ac:dyDescent="0.25">
      <c r="A44" s="21" t="s">
        <v>114</v>
      </c>
      <c r="B44" s="10">
        <v>2</v>
      </c>
      <c r="C44" s="10">
        <v>1</v>
      </c>
      <c r="D44" s="10">
        <f t="shared" si="0"/>
        <v>1</v>
      </c>
      <c r="E44" s="10"/>
      <c r="F44" s="10">
        <v>8</v>
      </c>
      <c r="G44" s="10">
        <v>44</v>
      </c>
      <c r="H44" s="10">
        <f t="shared" si="1"/>
        <v>-36</v>
      </c>
      <c r="I44" s="10"/>
      <c r="J44" s="10">
        <v>48</v>
      </c>
      <c r="K44" s="10">
        <v>120</v>
      </c>
      <c r="L44" s="10">
        <f t="shared" si="2"/>
        <v>-72</v>
      </c>
      <c r="M44" s="10"/>
      <c r="N44" s="10">
        <v>3</v>
      </c>
      <c r="O44" s="10">
        <v>0</v>
      </c>
      <c r="P44" s="10">
        <f t="shared" si="3"/>
        <v>3</v>
      </c>
      <c r="Q44" s="10"/>
      <c r="R44" s="10">
        <v>61</v>
      </c>
      <c r="S44" s="10">
        <v>165</v>
      </c>
      <c r="T44" s="10">
        <f t="shared" si="4"/>
        <v>-104</v>
      </c>
    </row>
    <row r="45" spans="1:20" x14ac:dyDescent="0.25">
      <c r="A45" s="19" t="s">
        <v>13</v>
      </c>
      <c r="B45" s="8">
        <f t="shared" ref="B45:S45" si="10">SUM(B41:B44)</f>
        <v>5</v>
      </c>
      <c r="C45" s="8">
        <f t="shared" si="10"/>
        <v>6</v>
      </c>
      <c r="D45" s="8">
        <f t="shared" si="0"/>
        <v>-1</v>
      </c>
      <c r="E45" s="8"/>
      <c r="F45" s="8">
        <f t="shared" si="10"/>
        <v>16</v>
      </c>
      <c r="G45" s="8">
        <f t="shared" si="10"/>
        <v>89</v>
      </c>
      <c r="H45" s="8">
        <f t="shared" si="1"/>
        <v>-73</v>
      </c>
      <c r="I45" s="8"/>
      <c r="J45" s="8">
        <f t="shared" si="10"/>
        <v>132</v>
      </c>
      <c r="K45" s="8">
        <f t="shared" si="10"/>
        <v>230</v>
      </c>
      <c r="L45" s="8">
        <f t="shared" si="2"/>
        <v>-98</v>
      </c>
      <c r="M45" s="8"/>
      <c r="N45" s="8">
        <f t="shared" si="10"/>
        <v>3</v>
      </c>
      <c r="O45" s="8">
        <f t="shared" si="10"/>
        <v>1</v>
      </c>
      <c r="P45" s="8">
        <f t="shared" si="3"/>
        <v>2</v>
      </c>
      <c r="Q45" s="8"/>
      <c r="R45" s="8">
        <f t="shared" si="10"/>
        <v>156</v>
      </c>
      <c r="S45" s="8">
        <f t="shared" si="10"/>
        <v>326</v>
      </c>
      <c r="T45" s="8">
        <f t="shared" si="4"/>
        <v>-170</v>
      </c>
    </row>
    <row r="46" spans="1:20" x14ac:dyDescent="0.25">
      <c r="A46" s="21" t="s">
        <v>115</v>
      </c>
      <c r="B46" s="10">
        <v>4</v>
      </c>
      <c r="C46" s="10">
        <v>12</v>
      </c>
      <c r="D46" s="10">
        <f t="shared" si="0"/>
        <v>-8</v>
      </c>
      <c r="E46" s="10"/>
      <c r="F46" s="10">
        <v>15</v>
      </c>
      <c r="G46" s="10">
        <v>60</v>
      </c>
      <c r="H46" s="10">
        <f t="shared" si="1"/>
        <v>-45</v>
      </c>
      <c r="I46" s="10"/>
      <c r="J46" s="10">
        <v>66</v>
      </c>
      <c r="K46" s="10">
        <v>113</v>
      </c>
      <c r="L46" s="10">
        <f t="shared" si="2"/>
        <v>-47</v>
      </c>
      <c r="M46" s="10"/>
      <c r="N46" s="10">
        <v>0</v>
      </c>
      <c r="O46" s="10">
        <v>2</v>
      </c>
      <c r="P46" s="10">
        <f t="shared" si="3"/>
        <v>-2</v>
      </c>
      <c r="Q46" s="10"/>
      <c r="R46" s="10">
        <v>85</v>
      </c>
      <c r="S46" s="10">
        <v>187</v>
      </c>
      <c r="T46" s="10">
        <f t="shared" si="4"/>
        <v>-102</v>
      </c>
    </row>
    <row r="47" spans="1:20" x14ac:dyDescent="0.25">
      <c r="A47" s="21" t="s">
        <v>116</v>
      </c>
      <c r="B47" s="10">
        <v>3</v>
      </c>
      <c r="C47" s="10">
        <v>2</v>
      </c>
      <c r="D47" s="10">
        <f t="shared" si="0"/>
        <v>1</v>
      </c>
      <c r="E47" s="10"/>
      <c r="F47" s="10">
        <v>3</v>
      </c>
      <c r="G47" s="10">
        <v>27</v>
      </c>
      <c r="H47" s="10">
        <f t="shared" si="1"/>
        <v>-24</v>
      </c>
      <c r="I47" s="10"/>
      <c r="J47" s="10">
        <v>39</v>
      </c>
      <c r="K47" s="10">
        <v>52</v>
      </c>
      <c r="L47" s="10">
        <f t="shared" si="2"/>
        <v>-13</v>
      </c>
      <c r="M47" s="10"/>
      <c r="N47" s="10">
        <v>0</v>
      </c>
      <c r="O47" s="10">
        <v>0</v>
      </c>
      <c r="P47" s="10">
        <f t="shared" si="3"/>
        <v>0</v>
      </c>
      <c r="Q47" s="10"/>
      <c r="R47" s="10">
        <v>45</v>
      </c>
      <c r="S47" s="10">
        <v>81</v>
      </c>
      <c r="T47" s="10">
        <f t="shared" si="4"/>
        <v>-36</v>
      </c>
    </row>
    <row r="48" spans="1:20" x14ac:dyDescent="0.25">
      <c r="A48" s="21" t="s">
        <v>117</v>
      </c>
      <c r="B48" s="10">
        <v>1</v>
      </c>
      <c r="C48" s="10">
        <v>3</v>
      </c>
      <c r="D48" s="10">
        <f>+B48-C48</f>
        <v>-2</v>
      </c>
      <c r="E48" s="10"/>
      <c r="F48" s="10">
        <v>3</v>
      </c>
      <c r="G48" s="10">
        <v>8</v>
      </c>
      <c r="H48" s="10">
        <f>+F48-G48</f>
        <v>-5</v>
      </c>
      <c r="I48" s="10"/>
      <c r="J48" s="10">
        <v>22</v>
      </c>
      <c r="K48" s="10">
        <v>38</v>
      </c>
      <c r="L48" s="10">
        <f>+J48-K48</f>
        <v>-16</v>
      </c>
      <c r="M48" s="10"/>
      <c r="N48" s="10">
        <v>0</v>
      </c>
      <c r="O48" s="10">
        <v>2</v>
      </c>
      <c r="P48" s="10">
        <f>+N48-O48</f>
        <v>-2</v>
      </c>
      <c r="Q48" s="10"/>
      <c r="R48" s="10">
        <v>26</v>
      </c>
      <c r="S48" s="10">
        <v>51</v>
      </c>
      <c r="T48" s="10">
        <f>+R48-S48</f>
        <v>-25</v>
      </c>
    </row>
    <row r="49" spans="1:20" x14ac:dyDescent="0.25">
      <c r="A49" s="21" t="s">
        <v>118</v>
      </c>
      <c r="B49" s="10">
        <v>0</v>
      </c>
      <c r="C49" s="10">
        <v>4</v>
      </c>
      <c r="D49" s="10">
        <f t="shared" si="0"/>
        <v>-4</v>
      </c>
      <c r="E49" s="10"/>
      <c r="F49" s="10">
        <v>12</v>
      </c>
      <c r="G49" s="10">
        <v>53</v>
      </c>
      <c r="H49" s="10">
        <f t="shared" si="1"/>
        <v>-41</v>
      </c>
      <c r="I49" s="10"/>
      <c r="J49" s="10">
        <v>86</v>
      </c>
      <c r="K49" s="10">
        <v>78</v>
      </c>
      <c r="L49" s="10">
        <f t="shared" si="2"/>
        <v>8</v>
      </c>
      <c r="M49" s="10"/>
      <c r="N49" s="10">
        <v>1</v>
      </c>
      <c r="O49" s="10">
        <v>1</v>
      </c>
      <c r="P49" s="10">
        <f t="shared" si="3"/>
        <v>0</v>
      </c>
      <c r="Q49" s="10"/>
      <c r="R49" s="10">
        <v>99</v>
      </c>
      <c r="S49" s="10">
        <v>136</v>
      </c>
      <c r="T49" s="10">
        <f t="shared" si="4"/>
        <v>-37</v>
      </c>
    </row>
    <row r="50" spans="1:20" x14ac:dyDescent="0.25">
      <c r="A50" s="19" t="s">
        <v>14</v>
      </c>
      <c r="B50" s="8">
        <f t="shared" ref="B50:S50" si="11">SUM(B46:B49)</f>
        <v>8</v>
      </c>
      <c r="C50" s="8">
        <f t="shared" si="11"/>
        <v>21</v>
      </c>
      <c r="D50" s="8">
        <f t="shared" si="0"/>
        <v>-13</v>
      </c>
      <c r="E50" s="8"/>
      <c r="F50" s="8">
        <f t="shared" si="11"/>
        <v>33</v>
      </c>
      <c r="G50" s="8">
        <f t="shared" si="11"/>
        <v>148</v>
      </c>
      <c r="H50" s="8">
        <f t="shared" si="1"/>
        <v>-115</v>
      </c>
      <c r="I50" s="8"/>
      <c r="J50" s="8">
        <f t="shared" si="11"/>
        <v>213</v>
      </c>
      <c r="K50" s="8">
        <f t="shared" si="11"/>
        <v>281</v>
      </c>
      <c r="L50" s="8">
        <f t="shared" si="2"/>
        <v>-68</v>
      </c>
      <c r="M50" s="8"/>
      <c r="N50" s="8">
        <f t="shared" si="11"/>
        <v>1</v>
      </c>
      <c r="O50" s="8">
        <f t="shared" si="11"/>
        <v>5</v>
      </c>
      <c r="P50" s="8">
        <f t="shared" si="3"/>
        <v>-4</v>
      </c>
      <c r="Q50" s="8"/>
      <c r="R50" s="8">
        <f t="shared" si="11"/>
        <v>255</v>
      </c>
      <c r="S50" s="8">
        <f t="shared" si="11"/>
        <v>455</v>
      </c>
      <c r="T50" s="8">
        <f t="shared" si="4"/>
        <v>-200</v>
      </c>
    </row>
    <row r="51" spans="1:20" x14ac:dyDescent="0.25">
      <c r="A51" s="21" t="s">
        <v>119</v>
      </c>
      <c r="B51" s="10">
        <v>9</v>
      </c>
      <c r="C51" s="10">
        <v>15</v>
      </c>
      <c r="D51" s="10">
        <f t="shared" si="0"/>
        <v>-6</v>
      </c>
      <c r="E51" s="10"/>
      <c r="F51" s="10">
        <v>31</v>
      </c>
      <c r="G51" s="10">
        <v>87</v>
      </c>
      <c r="H51" s="10">
        <f t="shared" si="1"/>
        <v>-56</v>
      </c>
      <c r="I51" s="10"/>
      <c r="J51" s="10">
        <v>100</v>
      </c>
      <c r="K51" s="10">
        <v>121</v>
      </c>
      <c r="L51" s="10">
        <f t="shared" si="2"/>
        <v>-21</v>
      </c>
      <c r="M51" s="10"/>
      <c r="N51" s="10">
        <v>2</v>
      </c>
      <c r="O51" s="10">
        <v>1</v>
      </c>
      <c r="P51" s="10">
        <f t="shared" si="3"/>
        <v>1</v>
      </c>
      <c r="Q51" s="10"/>
      <c r="R51" s="10">
        <v>142</v>
      </c>
      <c r="S51" s="10">
        <v>224</v>
      </c>
      <c r="T51" s="10">
        <f t="shared" si="4"/>
        <v>-82</v>
      </c>
    </row>
    <row r="52" spans="1:20" x14ac:dyDescent="0.25">
      <c r="A52" s="21" t="s">
        <v>120</v>
      </c>
      <c r="B52" s="10">
        <v>2</v>
      </c>
      <c r="C52" s="10">
        <v>1</v>
      </c>
      <c r="D52" s="10">
        <f t="shared" si="0"/>
        <v>1</v>
      </c>
      <c r="E52" s="10"/>
      <c r="F52" s="10">
        <v>15</v>
      </c>
      <c r="G52" s="10">
        <v>26</v>
      </c>
      <c r="H52" s="10">
        <f t="shared" si="1"/>
        <v>-11</v>
      </c>
      <c r="I52" s="10"/>
      <c r="J52" s="10">
        <v>37</v>
      </c>
      <c r="K52" s="10">
        <v>69</v>
      </c>
      <c r="L52" s="10">
        <f t="shared" si="2"/>
        <v>-32</v>
      </c>
      <c r="M52" s="10"/>
      <c r="N52" s="10">
        <v>0</v>
      </c>
      <c r="O52" s="10">
        <v>0</v>
      </c>
      <c r="P52" s="10">
        <f t="shared" si="3"/>
        <v>0</v>
      </c>
      <c r="Q52" s="10"/>
      <c r="R52" s="10">
        <v>54</v>
      </c>
      <c r="S52" s="10">
        <v>96</v>
      </c>
      <c r="T52" s="10">
        <f t="shared" si="4"/>
        <v>-42</v>
      </c>
    </row>
    <row r="53" spans="1:20" x14ac:dyDescent="0.25">
      <c r="A53" s="21" t="s">
        <v>121</v>
      </c>
      <c r="B53" s="10">
        <v>0</v>
      </c>
      <c r="C53" s="10">
        <v>3</v>
      </c>
      <c r="D53" s="10">
        <f t="shared" si="0"/>
        <v>-3</v>
      </c>
      <c r="E53" s="10"/>
      <c r="F53" s="10">
        <v>6</v>
      </c>
      <c r="G53" s="10">
        <v>30</v>
      </c>
      <c r="H53" s="10">
        <f t="shared" si="1"/>
        <v>-24</v>
      </c>
      <c r="I53" s="10"/>
      <c r="J53" s="10">
        <v>39</v>
      </c>
      <c r="K53" s="10">
        <v>48</v>
      </c>
      <c r="L53" s="10">
        <f t="shared" si="2"/>
        <v>-9</v>
      </c>
      <c r="M53" s="10"/>
      <c r="N53" s="10">
        <v>0</v>
      </c>
      <c r="O53" s="10">
        <v>0</v>
      </c>
      <c r="P53" s="10">
        <f t="shared" si="3"/>
        <v>0</v>
      </c>
      <c r="Q53" s="10"/>
      <c r="R53" s="10">
        <v>45</v>
      </c>
      <c r="S53" s="10">
        <v>81</v>
      </c>
      <c r="T53" s="10">
        <f t="shared" si="4"/>
        <v>-36</v>
      </c>
    </row>
    <row r="54" spans="1:20" x14ac:dyDescent="0.25">
      <c r="A54" s="21" t="s">
        <v>122</v>
      </c>
      <c r="B54" s="10">
        <v>19</v>
      </c>
      <c r="C54" s="10">
        <v>8</v>
      </c>
      <c r="D54" s="10">
        <f t="shared" si="0"/>
        <v>11</v>
      </c>
      <c r="E54" s="10"/>
      <c r="F54" s="10">
        <v>12</v>
      </c>
      <c r="G54" s="10">
        <v>51</v>
      </c>
      <c r="H54" s="10">
        <f t="shared" si="1"/>
        <v>-39</v>
      </c>
      <c r="I54" s="10"/>
      <c r="J54" s="10">
        <v>81</v>
      </c>
      <c r="K54" s="10">
        <v>103</v>
      </c>
      <c r="L54" s="10">
        <f t="shared" si="2"/>
        <v>-22</v>
      </c>
      <c r="M54" s="10"/>
      <c r="N54" s="10">
        <v>0</v>
      </c>
      <c r="O54" s="10">
        <v>1</v>
      </c>
      <c r="P54" s="10">
        <f t="shared" si="3"/>
        <v>-1</v>
      </c>
      <c r="Q54" s="10"/>
      <c r="R54" s="10">
        <v>112</v>
      </c>
      <c r="S54" s="10">
        <v>163</v>
      </c>
      <c r="T54" s="10">
        <f t="shared" si="4"/>
        <v>-51</v>
      </c>
    </row>
    <row r="55" spans="1:20" x14ac:dyDescent="0.25">
      <c r="A55" s="21" t="s">
        <v>123</v>
      </c>
      <c r="B55" s="10">
        <v>4</v>
      </c>
      <c r="C55" s="10">
        <v>4</v>
      </c>
      <c r="D55" s="10">
        <f t="shared" si="0"/>
        <v>0</v>
      </c>
      <c r="E55" s="10"/>
      <c r="F55" s="10">
        <v>3</v>
      </c>
      <c r="G55" s="10">
        <v>43</v>
      </c>
      <c r="H55" s="10">
        <f t="shared" si="1"/>
        <v>-40</v>
      </c>
      <c r="I55" s="10"/>
      <c r="J55" s="10">
        <v>44</v>
      </c>
      <c r="K55" s="10">
        <v>48</v>
      </c>
      <c r="L55" s="10">
        <f t="shared" si="2"/>
        <v>-4</v>
      </c>
      <c r="M55" s="10"/>
      <c r="N55" s="10">
        <v>0</v>
      </c>
      <c r="O55" s="10">
        <v>0</v>
      </c>
      <c r="P55" s="10">
        <f t="shared" si="3"/>
        <v>0</v>
      </c>
      <c r="Q55" s="10"/>
      <c r="R55" s="10">
        <v>51</v>
      </c>
      <c r="S55" s="10">
        <v>95</v>
      </c>
      <c r="T55" s="10">
        <f t="shared" si="4"/>
        <v>-44</v>
      </c>
    </row>
    <row r="56" spans="1:20" x14ac:dyDescent="0.25">
      <c r="A56" s="21" t="s">
        <v>124</v>
      </c>
      <c r="B56" s="10">
        <v>8</v>
      </c>
      <c r="C56" s="10">
        <v>8</v>
      </c>
      <c r="D56" s="10">
        <f t="shared" si="0"/>
        <v>0</v>
      </c>
      <c r="E56" s="10"/>
      <c r="F56" s="10">
        <v>8</v>
      </c>
      <c r="G56" s="10">
        <v>32</v>
      </c>
      <c r="H56" s="10">
        <f t="shared" si="1"/>
        <v>-24</v>
      </c>
      <c r="I56" s="10"/>
      <c r="J56" s="10">
        <v>46</v>
      </c>
      <c r="K56" s="10">
        <v>63</v>
      </c>
      <c r="L56" s="10">
        <f t="shared" si="2"/>
        <v>-17</v>
      </c>
      <c r="M56" s="10"/>
      <c r="N56" s="10">
        <v>1</v>
      </c>
      <c r="O56" s="10">
        <v>0</v>
      </c>
      <c r="P56" s="10">
        <f t="shared" si="3"/>
        <v>1</v>
      </c>
      <c r="Q56" s="10"/>
      <c r="R56" s="10">
        <v>63</v>
      </c>
      <c r="S56" s="10">
        <v>103</v>
      </c>
      <c r="T56" s="10">
        <f t="shared" si="4"/>
        <v>-40</v>
      </c>
    </row>
    <row r="57" spans="1:20" x14ac:dyDescent="0.25">
      <c r="A57" s="21" t="s">
        <v>125</v>
      </c>
      <c r="B57" s="10">
        <v>4</v>
      </c>
      <c r="C57" s="10">
        <v>3</v>
      </c>
      <c r="D57" s="10">
        <f t="shared" si="0"/>
        <v>1</v>
      </c>
      <c r="E57" s="10"/>
      <c r="F57" s="10">
        <v>9</v>
      </c>
      <c r="G57" s="10">
        <v>29</v>
      </c>
      <c r="H57" s="10">
        <f t="shared" si="1"/>
        <v>-20</v>
      </c>
      <c r="I57" s="10"/>
      <c r="J57" s="10">
        <v>43</v>
      </c>
      <c r="K57" s="10">
        <v>61</v>
      </c>
      <c r="L57" s="10">
        <f t="shared" si="2"/>
        <v>-18</v>
      </c>
      <c r="M57" s="10"/>
      <c r="N57" s="10">
        <v>1</v>
      </c>
      <c r="O57" s="10">
        <v>0</v>
      </c>
      <c r="P57" s="10">
        <f t="shared" si="3"/>
        <v>1</v>
      </c>
      <c r="Q57" s="10"/>
      <c r="R57" s="10">
        <v>57</v>
      </c>
      <c r="S57" s="10">
        <v>93</v>
      </c>
      <c r="T57" s="10">
        <f t="shared" si="4"/>
        <v>-36</v>
      </c>
    </row>
    <row r="58" spans="1:20" x14ac:dyDescent="0.25">
      <c r="A58" s="21" t="s">
        <v>126</v>
      </c>
      <c r="B58" s="10">
        <v>5</v>
      </c>
      <c r="C58" s="10">
        <v>5</v>
      </c>
      <c r="D58" s="10">
        <f t="shared" si="0"/>
        <v>0</v>
      </c>
      <c r="E58" s="10"/>
      <c r="F58" s="10">
        <v>11</v>
      </c>
      <c r="G58" s="10">
        <v>49</v>
      </c>
      <c r="H58" s="10">
        <f t="shared" si="1"/>
        <v>-38</v>
      </c>
      <c r="I58" s="10"/>
      <c r="J58" s="10">
        <v>50</v>
      </c>
      <c r="K58" s="10">
        <v>72</v>
      </c>
      <c r="L58" s="10">
        <f t="shared" si="2"/>
        <v>-22</v>
      </c>
      <c r="M58" s="10"/>
      <c r="N58" s="10">
        <v>1</v>
      </c>
      <c r="O58" s="10">
        <v>4</v>
      </c>
      <c r="P58" s="10">
        <f t="shared" si="3"/>
        <v>-3</v>
      </c>
      <c r="Q58" s="10"/>
      <c r="R58" s="10">
        <v>67</v>
      </c>
      <c r="S58" s="10">
        <v>130</v>
      </c>
      <c r="T58" s="10">
        <f t="shared" si="4"/>
        <v>-63</v>
      </c>
    </row>
    <row r="59" spans="1:20" x14ac:dyDescent="0.25">
      <c r="A59" s="21" t="s">
        <v>127</v>
      </c>
      <c r="B59" s="10">
        <v>9</v>
      </c>
      <c r="C59" s="10">
        <v>12</v>
      </c>
      <c r="D59" s="10">
        <f t="shared" si="0"/>
        <v>-3</v>
      </c>
      <c r="E59" s="10"/>
      <c r="F59" s="10">
        <v>8</v>
      </c>
      <c r="G59" s="10">
        <v>53</v>
      </c>
      <c r="H59" s="10">
        <f t="shared" si="1"/>
        <v>-45</v>
      </c>
      <c r="I59" s="10"/>
      <c r="J59" s="10">
        <v>62</v>
      </c>
      <c r="K59" s="10">
        <v>68</v>
      </c>
      <c r="L59" s="10">
        <f t="shared" si="2"/>
        <v>-6</v>
      </c>
      <c r="M59" s="10"/>
      <c r="N59" s="10">
        <v>0</v>
      </c>
      <c r="O59" s="10">
        <v>0</v>
      </c>
      <c r="P59" s="10">
        <f t="shared" si="3"/>
        <v>0</v>
      </c>
      <c r="Q59" s="10"/>
      <c r="R59" s="10">
        <v>79</v>
      </c>
      <c r="S59" s="10">
        <v>133</v>
      </c>
      <c r="T59" s="10">
        <f t="shared" si="4"/>
        <v>-54</v>
      </c>
    </row>
    <row r="60" spans="1:20" x14ac:dyDescent="0.25">
      <c r="A60" s="19" t="s">
        <v>15</v>
      </c>
      <c r="B60" s="8">
        <f t="shared" ref="B60:S60" si="12">SUM(B51:B59)</f>
        <v>60</v>
      </c>
      <c r="C60" s="8">
        <f t="shared" si="12"/>
        <v>59</v>
      </c>
      <c r="D60" s="8">
        <f t="shared" si="0"/>
        <v>1</v>
      </c>
      <c r="E60" s="8"/>
      <c r="F60" s="8">
        <f t="shared" si="12"/>
        <v>103</v>
      </c>
      <c r="G60" s="8">
        <f t="shared" si="12"/>
        <v>400</v>
      </c>
      <c r="H60" s="8">
        <f t="shared" si="1"/>
        <v>-297</v>
      </c>
      <c r="I60" s="8"/>
      <c r="J60" s="8">
        <f t="shared" si="12"/>
        <v>502</v>
      </c>
      <c r="K60" s="8">
        <f t="shared" si="12"/>
        <v>653</v>
      </c>
      <c r="L60" s="8">
        <f t="shared" si="2"/>
        <v>-151</v>
      </c>
      <c r="M60" s="8"/>
      <c r="N60" s="8">
        <f t="shared" si="12"/>
        <v>5</v>
      </c>
      <c r="O60" s="8">
        <f t="shared" si="12"/>
        <v>6</v>
      </c>
      <c r="P60" s="8">
        <f t="shared" si="3"/>
        <v>-1</v>
      </c>
      <c r="Q60" s="8"/>
      <c r="R60" s="8">
        <f t="shared" si="12"/>
        <v>670</v>
      </c>
      <c r="S60" s="8">
        <f t="shared" si="12"/>
        <v>1118</v>
      </c>
      <c r="T60" s="8">
        <f t="shared" si="4"/>
        <v>-448</v>
      </c>
    </row>
    <row r="61" spans="1:20" x14ac:dyDescent="0.25">
      <c r="A61" s="21" t="s">
        <v>128</v>
      </c>
      <c r="B61" s="10">
        <v>6</v>
      </c>
      <c r="C61" s="10">
        <v>1</v>
      </c>
      <c r="D61" s="10">
        <f t="shared" si="0"/>
        <v>5</v>
      </c>
      <c r="E61" s="10"/>
      <c r="F61" s="10">
        <v>4</v>
      </c>
      <c r="G61" s="10">
        <v>23</v>
      </c>
      <c r="H61" s="10">
        <f t="shared" si="1"/>
        <v>-19</v>
      </c>
      <c r="I61" s="10"/>
      <c r="J61" s="10">
        <v>19</v>
      </c>
      <c r="K61" s="10">
        <v>22</v>
      </c>
      <c r="L61" s="10">
        <f t="shared" si="2"/>
        <v>-3</v>
      </c>
      <c r="M61" s="10"/>
      <c r="N61" s="10">
        <v>1</v>
      </c>
      <c r="O61" s="10">
        <v>0</v>
      </c>
      <c r="P61" s="10">
        <f t="shared" si="3"/>
        <v>1</v>
      </c>
      <c r="Q61" s="10"/>
      <c r="R61" s="10">
        <v>30</v>
      </c>
      <c r="S61" s="10">
        <v>46</v>
      </c>
      <c r="T61" s="10">
        <f t="shared" si="4"/>
        <v>-16</v>
      </c>
    </row>
    <row r="62" spans="1:20" x14ac:dyDescent="0.25">
      <c r="A62" s="21" t="s">
        <v>129</v>
      </c>
      <c r="B62" s="10">
        <v>8</v>
      </c>
      <c r="C62" s="10">
        <v>18</v>
      </c>
      <c r="D62" s="10">
        <f t="shared" si="0"/>
        <v>-10</v>
      </c>
      <c r="E62" s="10"/>
      <c r="F62" s="10">
        <v>7</v>
      </c>
      <c r="G62" s="10">
        <v>39</v>
      </c>
      <c r="H62" s="10">
        <f t="shared" si="1"/>
        <v>-32</v>
      </c>
      <c r="I62" s="10"/>
      <c r="J62" s="10">
        <v>38</v>
      </c>
      <c r="K62" s="10">
        <v>66</v>
      </c>
      <c r="L62" s="10">
        <f t="shared" si="2"/>
        <v>-28</v>
      </c>
      <c r="M62" s="10"/>
      <c r="N62" s="10">
        <v>3</v>
      </c>
      <c r="O62" s="10">
        <v>4</v>
      </c>
      <c r="P62" s="10">
        <f t="shared" si="3"/>
        <v>-1</v>
      </c>
      <c r="Q62" s="10"/>
      <c r="R62" s="10">
        <v>56</v>
      </c>
      <c r="S62" s="10">
        <v>127</v>
      </c>
      <c r="T62" s="10">
        <f t="shared" si="4"/>
        <v>-71</v>
      </c>
    </row>
    <row r="63" spans="1:20" x14ac:dyDescent="0.25">
      <c r="A63" s="21" t="s">
        <v>130</v>
      </c>
      <c r="B63" s="10">
        <v>5</v>
      </c>
      <c r="C63" s="10">
        <v>0</v>
      </c>
      <c r="D63" s="10">
        <f t="shared" si="0"/>
        <v>5</v>
      </c>
      <c r="E63" s="10"/>
      <c r="F63" s="10">
        <v>4</v>
      </c>
      <c r="G63" s="10">
        <v>22</v>
      </c>
      <c r="H63" s="10">
        <f t="shared" si="1"/>
        <v>-18</v>
      </c>
      <c r="I63" s="10"/>
      <c r="J63" s="10">
        <v>14</v>
      </c>
      <c r="K63" s="10">
        <v>21</v>
      </c>
      <c r="L63" s="10">
        <f t="shared" si="2"/>
        <v>-7</v>
      </c>
      <c r="M63" s="10"/>
      <c r="N63" s="10">
        <v>0</v>
      </c>
      <c r="O63" s="10">
        <v>0</v>
      </c>
      <c r="P63" s="10">
        <f t="shared" si="3"/>
        <v>0</v>
      </c>
      <c r="Q63" s="10"/>
      <c r="R63" s="10">
        <v>23</v>
      </c>
      <c r="S63" s="10">
        <v>43</v>
      </c>
      <c r="T63" s="10">
        <f t="shared" si="4"/>
        <v>-20</v>
      </c>
    </row>
    <row r="64" spans="1:20" x14ac:dyDescent="0.25">
      <c r="A64" s="21" t="s">
        <v>131</v>
      </c>
      <c r="B64" s="10">
        <v>1</v>
      </c>
      <c r="C64" s="10">
        <v>2</v>
      </c>
      <c r="D64" s="10">
        <f t="shared" si="0"/>
        <v>-1</v>
      </c>
      <c r="E64" s="10"/>
      <c r="F64" s="10">
        <v>3</v>
      </c>
      <c r="G64" s="10">
        <v>24</v>
      </c>
      <c r="H64" s="10">
        <f t="shared" si="1"/>
        <v>-21</v>
      </c>
      <c r="I64" s="10"/>
      <c r="J64" s="10">
        <v>45</v>
      </c>
      <c r="K64" s="10">
        <v>74</v>
      </c>
      <c r="L64" s="10">
        <f t="shared" si="2"/>
        <v>-29</v>
      </c>
      <c r="M64" s="10"/>
      <c r="N64" s="10">
        <v>0</v>
      </c>
      <c r="O64" s="10">
        <v>0</v>
      </c>
      <c r="P64" s="10">
        <f t="shared" si="3"/>
        <v>0</v>
      </c>
      <c r="Q64" s="10"/>
      <c r="R64" s="10">
        <v>49</v>
      </c>
      <c r="S64" s="10">
        <v>100</v>
      </c>
      <c r="T64" s="10">
        <f t="shared" si="4"/>
        <v>-51</v>
      </c>
    </row>
    <row r="65" spans="1:20" x14ac:dyDescent="0.25">
      <c r="A65" s="21" t="s">
        <v>132</v>
      </c>
      <c r="B65" s="10">
        <v>5</v>
      </c>
      <c r="C65" s="10">
        <v>4</v>
      </c>
      <c r="D65" s="10">
        <f t="shared" si="0"/>
        <v>1</v>
      </c>
      <c r="E65" s="10"/>
      <c r="F65" s="10">
        <v>6</v>
      </c>
      <c r="G65" s="10">
        <v>36</v>
      </c>
      <c r="H65" s="10">
        <f t="shared" si="1"/>
        <v>-30</v>
      </c>
      <c r="I65" s="10"/>
      <c r="J65" s="10">
        <v>23</v>
      </c>
      <c r="K65" s="10">
        <v>61</v>
      </c>
      <c r="L65" s="10">
        <f t="shared" si="2"/>
        <v>-38</v>
      </c>
      <c r="M65" s="10"/>
      <c r="N65" s="10">
        <v>0</v>
      </c>
      <c r="O65" s="10">
        <v>2</v>
      </c>
      <c r="P65" s="10">
        <f t="shared" si="3"/>
        <v>-2</v>
      </c>
      <c r="Q65" s="10"/>
      <c r="R65" s="10">
        <v>34</v>
      </c>
      <c r="S65" s="10">
        <v>103</v>
      </c>
      <c r="T65" s="10">
        <f t="shared" si="4"/>
        <v>-69</v>
      </c>
    </row>
    <row r="66" spans="1:20" x14ac:dyDescent="0.25">
      <c r="A66" s="21" t="s">
        <v>133</v>
      </c>
      <c r="B66" s="10">
        <v>1</v>
      </c>
      <c r="C66" s="10">
        <v>3</v>
      </c>
      <c r="D66" s="10">
        <f t="shared" si="0"/>
        <v>-2</v>
      </c>
      <c r="E66" s="10"/>
      <c r="F66" s="10">
        <v>5</v>
      </c>
      <c r="G66" s="10">
        <v>11</v>
      </c>
      <c r="H66" s="10">
        <f t="shared" si="1"/>
        <v>-6</v>
      </c>
      <c r="I66" s="10"/>
      <c r="J66" s="10">
        <v>22</v>
      </c>
      <c r="K66" s="10">
        <v>37</v>
      </c>
      <c r="L66" s="10">
        <f t="shared" si="2"/>
        <v>-15</v>
      </c>
      <c r="M66" s="10"/>
      <c r="N66" s="10">
        <v>0</v>
      </c>
      <c r="O66" s="10">
        <v>0</v>
      </c>
      <c r="P66" s="10">
        <f t="shared" si="3"/>
        <v>0</v>
      </c>
      <c r="Q66" s="10"/>
      <c r="R66" s="10">
        <v>28</v>
      </c>
      <c r="S66" s="10">
        <v>51</v>
      </c>
      <c r="T66" s="10">
        <f t="shared" si="4"/>
        <v>-23</v>
      </c>
    </row>
    <row r="67" spans="1:20" x14ac:dyDescent="0.25">
      <c r="A67" s="21" t="s">
        <v>134</v>
      </c>
      <c r="B67" s="10">
        <v>5</v>
      </c>
      <c r="C67" s="10">
        <v>5</v>
      </c>
      <c r="D67" s="10">
        <f t="shared" si="0"/>
        <v>0</v>
      </c>
      <c r="E67" s="10"/>
      <c r="F67" s="10">
        <v>7</v>
      </c>
      <c r="G67" s="10">
        <v>27</v>
      </c>
      <c r="H67" s="10">
        <f t="shared" si="1"/>
        <v>-20</v>
      </c>
      <c r="I67" s="10"/>
      <c r="J67" s="10">
        <v>35</v>
      </c>
      <c r="K67" s="10">
        <v>53</v>
      </c>
      <c r="L67" s="10">
        <f t="shared" si="2"/>
        <v>-18</v>
      </c>
      <c r="M67" s="10"/>
      <c r="N67" s="10">
        <v>0</v>
      </c>
      <c r="O67" s="10">
        <v>2</v>
      </c>
      <c r="P67" s="10">
        <f t="shared" si="3"/>
        <v>-2</v>
      </c>
      <c r="Q67" s="10"/>
      <c r="R67" s="10">
        <v>47</v>
      </c>
      <c r="S67" s="10">
        <v>87</v>
      </c>
      <c r="T67" s="10">
        <f t="shared" si="4"/>
        <v>-40</v>
      </c>
    </row>
    <row r="68" spans="1:20" x14ac:dyDescent="0.25">
      <c r="A68" s="21" t="s">
        <v>135</v>
      </c>
      <c r="B68" s="10">
        <v>5</v>
      </c>
      <c r="C68" s="10">
        <v>4</v>
      </c>
      <c r="D68" s="10">
        <f t="shared" si="0"/>
        <v>1</v>
      </c>
      <c r="E68" s="10"/>
      <c r="F68" s="10">
        <v>3</v>
      </c>
      <c r="G68" s="10">
        <v>26</v>
      </c>
      <c r="H68" s="10">
        <f t="shared" si="1"/>
        <v>-23</v>
      </c>
      <c r="I68" s="10"/>
      <c r="J68" s="10">
        <v>18</v>
      </c>
      <c r="K68" s="10">
        <v>26</v>
      </c>
      <c r="L68" s="10">
        <f t="shared" si="2"/>
        <v>-8</v>
      </c>
      <c r="M68" s="10"/>
      <c r="N68" s="10">
        <v>0</v>
      </c>
      <c r="O68" s="10">
        <v>0</v>
      </c>
      <c r="P68" s="10">
        <f t="shared" si="3"/>
        <v>0</v>
      </c>
      <c r="Q68" s="10"/>
      <c r="R68" s="10">
        <v>26</v>
      </c>
      <c r="S68" s="10">
        <v>56</v>
      </c>
      <c r="T68" s="10">
        <f t="shared" si="4"/>
        <v>-30</v>
      </c>
    </row>
    <row r="69" spans="1:20" x14ac:dyDescent="0.25">
      <c r="A69" s="21" t="s">
        <v>136</v>
      </c>
      <c r="B69" s="10">
        <v>1</v>
      </c>
      <c r="C69" s="10">
        <v>2</v>
      </c>
      <c r="D69" s="10">
        <f t="shared" si="0"/>
        <v>-1</v>
      </c>
      <c r="E69" s="10"/>
      <c r="F69" s="10">
        <v>6</v>
      </c>
      <c r="G69" s="10">
        <v>13</v>
      </c>
      <c r="H69" s="10">
        <f t="shared" si="1"/>
        <v>-7</v>
      </c>
      <c r="I69" s="10"/>
      <c r="J69" s="10">
        <v>17</v>
      </c>
      <c r="K69" s="10">
        <v>36</v>
      </c>
      <c r="L69" s="10">
        <f t="shared" si="2"/>
        <v>-19</v>
      </c>
      <c r="M69" s="10"/>
      <c r="N69" s="10">
        <v>2</v>
      </c>
      <c r="O69" s="10">
        <v>1</v>
      </c>
      <c r="P69" s="10">
        <f t="shared" si="3"/>
        <v>1</v>
      </c>
      <c r="Q69" s="10"/>
      <c r="R69" s="10">
        <v>26</v>
      </c>
      <c r="S69" s="10">
        <v>52</v>
      </c>
      <c r="T69" s="10">
        <f t="shared" si="4"/>
        <v>-26</v>
      </c>
    </row>
    <row r="70" spans="1:20" x14ac:dyDescent="0.25">
      <c r="A70" s="21" t="s">
        <v>137</v>
      </c>
      <c r="B70" s="10">
        <v>2</v>
      </c>
      <c r="C70" s="10">
        <v>2</v>
      </c>
      <c r="D70" s="10">
        <f t="shared" si="0"/>
        <v>0</v>
      </c>
      <c r="E70" s="10"/>
      <c r="F70" s="10">
        <v>2</v>
      </c>
      <c r="G70" s="10">
        <v>23</v>
      </c>
      <c r="H70" s="10">
        <f t="shared" si="1"/>
        <v>-21</v>
      </c>
      <c r="I70" s="10"/>
      <c r="J70" s="10">
        <v>6</v>
      </c>
      <c r="K70" s="10">
        <v>20</v>
      </c>
      <c r="L70" s="10">
        <f t="shared" si="2"/>
        <v>-14</v>
      </c>
      <c r="M70" s="10"/>
      <c r="N70" s="10">
        <v>0</v>
      </c>
      <c r="O70" s="10">
        <v>1</v>
      </c>
      <c r="P70" s="10">
        <f t="shared" si="3"/>
        <v>-1</v>
      </c>
      <c r="Q70" s="10"/>
      <c r="R70" s="10">
        <v>10</v>
      </c>
      <c r="S70" s="10">
        <v>46</v>
      </c>
      <c r="T70" s="10">
        <f t="shared" si="4"/>
        <v>-36</v>
      </c>
    </row>
    <row r="71" spans="1:20" x14ac:dyDescent="0.25">
      <c r="A71" s="19" t="s">
        <v>16</v>
      </c>
      <c r="B71" s="8">
        <f t="shared" ref="B71:S71" si="13">SUM(B61:B70)</f>
        <v>39</v>
      </c>
      <c r="C71" s="8">
        <f t="shared" si="13"/>
        <v>41</v>
      </c>
      <c r="D71" s="8">
        <f t="shared" ref="D71:D131" si="14">+B71-C71</f>
        <v>-2</v>
      </c>
      <c r="E71" s="8"/>
      <c r="F71" s="8">
        <f t="shared" si="13"/>
        <v>47</v>
      </c>
      <c r="G71" s="8">
        <f t="shared" si="13"/>
        <v>244</v>
      </c>
      <c r="H71" s="8">
        <f t="shared" ref="H71:H131" si="15">+F71-G71</f>
        <v>-197</v>
      </c>
      <c r="I71" s="8"/>
      <c r="J71" s="8">
        <f t="shared" si="13"/>
        <v>237</v>
      </c>
      <c r="K71" s="8">
        <f t="shared" si="13"/>
        <v>416</v>
      </c>
      <c r="L71" s="8">
        <f t="shared" ref="L71:L131" si="16">+J71-K71</f>
        <v>-179</v>
      </c>
      <c r="M71" s="8"/>
      <c r="N71" s="8">
        <f t="shared" si="13"/>
        <v>6</v>
      </c>
      <c r="O71" s="8">
        <f t="shared" si="13"/>
        <v>10</v>
      </c>
      <c r="P71" s="8">
        <f t="shared" ref="P71:P131" si="17">+N71-O71</f>
        <v>-4</v>
      </c>
      <c r="Q71" s="8"/>
      <c r="R71" s="8">
        <f t="shared" si="13"/>
        <v>329</v>
      </c>
      <c r="S71" s="8">
        <f t="shared" si="13"/>
        <v>711</v>
      </c>
      <c r="T71" s="8">
        <f t="shared" ref="T71:T131" si="18">+R71-S71</f>
        <v>-382</v>
      </c>
    </row>
    <row r="72" spans="1:20" x14ac:dyDescent="0.25">
      <c r="A72" s="21" t="s">
        <v>138</v>
      </c>
      <c r="B72" s="10">
        <v>5</v>
      </c>
      <c r="C72" s="10">
        <v>3</v>
      </c>
      <c r="D72" s="10">
        <f t="shared" si="14"/>
        <v>2</v>
      </c>
      <c r="E72" s="10"/>
      <c r="F72" s="10">
        <v>10</v>
      </c>
      <c r="G72" s="10">
        <v>40</v>
      </c>
      <c r="H72" s="10">
        <f t="shared" si="15"/>
        <v>-30</v>
      </c>
      <c r="I72" s="10"/>
      <c r="J72" s="10">
        <v>38</v>
      </c>
      <c r="K72" s="10">
        <v>67</v>
      </c>
      <c r="L72" s="10">
        <f t="shared" si="16"/>
        <v>-29</v>
      </c>
      <c r="M72" s="10"/>
      <c r="N72" s="10">
        <v>0</v>
      </c>
      <c r="O72" s="10">
        <v>0</v>
      </c>
      <c r="P72" s="10">
        <f t="shared" si="17"/>
        <v>0</v>
      </c>
      <c r="Q72" s="10"/>
      <c r="R72" s="10">
        <v>53</v>
      </c>
      <c r="S72" s="10">
        <v>110</v>
      </c>
      <c r="T72" s="10">
        <f t="shared" si="18"/>
        <v>-57</v>
      </c>
    </row>
    <row r="73" spans="1:20" x14ac:dyDescent="0.25">
      <c r="A73" s="21" t="s">
        <v>139</v>
      </c>
      <c r="B73" s="10">
        <v>2</v>
      </c>
      <c r="C73" s="10">
        <v>4</v>
      </c>
      <c r="D73" s="10">
        <f t="shared" si="14"/>
        <v>-2</v>
      </c>
      <c r="E73" s="10"/>
      <c r="F73" s="10">
        <v>5</v>
      </c>
      <c r="G73" s="10">
        <v>10</v>
      </c>
      <c r="H73" s="10">
        <f t="shared" si="15"/>
        <v>-5</v>
      </c>
      <c r="I73" s="10"/>
      <c r="J73" s="10">
        <v>21</v>
      </c>
      <c r="K73" s="10">
        <v>33</v>
      </c>
      <c r="L73" s="10">
        <f t="shared" si="16"/>
        <v>-12</v>
      </c>
      <c r="M73" s="10"/>
      <c r="N73" s="10">
        <v>0</v>
      </c>
      <c r="O73" s="10">
        <v>2</v>
      </c>
      <c r="P73" s="10">
        <f t="shared" si="17"/>
        <v>-2</v>
      </c>
      <c r="Q73" s="10"/>
      <c r="R73" s="10">
        <v>28</v>
      </c>
      <c r="S73" s="10">
        <v>49</v>
      </c>
      <c r="T73" s="10">
        <f t="shared" si="18"/>
        <v>-21</v>
      </c>
    </row>
    <row r="74" spans="1:20" x14ac:dyDescent="0.25">
      <c r="A74" s="19" t="s">
        <v>17</v>
      </c>
      <c r="B74" s="8">
        <f t="shared" ref="B74:S74" si="19">SUM(B72:B73)</f>
        <v>7</v>
      </c>
      <c r="C74" s="8">
        <f t="shared" si="19"/>
        <v>7</v>
      </c>
      <c r="D74" s="8">
        <f t="shared" si="14"/>
        <v>0</v>
      </c>
      <c r="E74" s="8"/>
      <c r="F74" s="8">
        <f t="shared" si="19"/>
        <v>15</v>
      </c>
      <c r="G74" s="8">
        <f t="shared" si="19"/>
        <v>50</v>
      </c>
      <c r="H74" s="8">
        <f t="shared" si="15"/>
        <v>-35</v>
      </c>
      <c r="I74" s="8"/>
      <c r="J74" s="8">
        <f t="shared" si="19"/>
        <v>59</v>
      </c>
      <c r="K74" s="8">
        <f t="shared" si="19"/>
        <v>100</v>
      </c>
      <c r="L74" s="8">
        <f t="shared" si="16"/>
        <v>-41</v>
      </c>
      <c r="M74" s="8"/>
      <c r="N74" s="8">
        <f t="shared" si="19"/>
        <v>0</v>
      </c>
      <c r="O74" s="8">
        <f t="shared" si="19"/>
        <v>2</v>
      </c>
      <c r="P74" s="8">
        <f t="shared" si="17"/>
        <v>-2</v>
      </c>
      <c r="Q74" s="8"/>
      <c r="R74" s="8">
        <f t="shared" si="19"/>
        <v>81</v>
      </c>
      <c r="S74" s="8">
        <f t="shared" si="19"/>
        <v>159</v>
      </c>
      <c r="T74" s="8">
        <f t="shared" si="18"/>
        <v>-78</v>
      </c>
    </row>
    <row r="75" spans="1:20" x14ac:dyDescent="0.25">
      <c r="A75" s="24" t="s">
        <v>140</v>
      </c>
      <c r="B75" s="11">
        <v>1</v>
      </c>
      <c r="C75" s="11">
        <v>5</v>
      </c>
      <c r="D75" s="11">
        <f t="shared" si="14"/>
        <v>-4</v>
      </c>
      <c r="E75" s="11"/>
      <c r="F75" s="11">
        <v>2</v>
      </c>
      <c r="G75" s="11">
        <v>26</v>
      </c>
      <c r="H75" s="11">
        <f t="shared" si="15"/>
        <v>-24</v>
      </c>
      <c r="I75" s="11"/>
      <c r="J75" s="11">
        <v>25</v>
      </c>
      <c r="K75" s="11">
        <v>37</v>
      </c>
      <c r="L75" s="11">
        <f t="shared" si="16"/>
        <v>-12</v>
      </c>
      <c r="M75" s="11"/>
      <c r="N75" s="11">
        <v>2</v>
      </c>
      <c r="O75" s="11">
        <v>1</v>
      </c>
      <c r="P75" s="11">
        <f t="shared" si="17"/>
        <v>1</v>
      </c>
      <c r="Q75" s="11"/>
      <c r="R75" s="11">
        <v>30</v>
      </c>
      <c r="S75" s="11">
        <v>69</v>
      </c>
      <c r="T75" s="11">
        <f t="shared" si="18"/>
        <v>-39</v>
      </c>
    </row>
    <row r="76" spans="1:20" x14ac:dyDescent="0.25">
      <c r="A76" s="21" t="s">
        <v>141</v>
      </c>
      <c r="B76" s="10">
        <v>3</v>
      </c>
      <c r="C76" s="10">
        <v>2</v>
      </c>
      <c r="D76" s="10">
        <f t="shared" si="14"/>
        <v>1</v>
      </c>
      <c r="E76" s="10"/>
      <c r="F76" s="10">
        <v>1</v>
      </c>
      <c r="G76" s="10">
        <v>20</v>
      </c>
      <c r="H76" s="10">
        <f t="shared" si="15"/>
        <v>-19</v>
      </c>
      <c r="I76" s="10"/>
      <c r="J76" s="10">
        <v>22</v>
      </c>
      <c r="K76" s="10">
        <v>27</v>
      </c>
      <c r="L76" s="10">
        <f t="shared" si="16"/>
        <v>-5</v>
      </c>
      <c r="M76" s="10"/>
      <c r="N76" s="10">
        <v>0</v>
      </c>
      <c r="O76" s="10">
        <v>0</v>
      </c>
      <c r="P76" s="10">
        <f t="shared" si="17"/>
        <v>0</v>
      </c>
      <c r="Q76" s="10"/>
      <c r="R76" s="10">
        <v>26</v>
      </c>
      <c r="S76" s="10">
        <v>49</v>
      </c>
      <c r="T76" s="10">
        <f t="shared" si="18"/>
        <v>-23</v>
      </c>
    </row>
    <row r="77" spans="1:20" x14ac:dyDescent="0.25">
      <c r="A77" s="21" t="s">
        <v>142</v>
      </c>
      <c r="B77" s="10">
        <v>5</v>
      </c>
      <c r="C77" s="10">
        <v>0</v>
      </c>
      <c r="D77" s="10">
        <f t="shared" si="14"/>
        <v>5</v>
      </c>
      <c r="E77" s="10"/>
      <c r="F77" s="10">
        <v>2</v>
      </c>
      <c r="G77" s="10">
        <v>9</v>
      </c>
      <c r="H77" s="10">
        <f t="shared" si="15"/>
        <v>-7</v>
      </c>
      <c r="I77" s="10"/>
      <c r="J77" s="10">
        <v>18</v>
      </c>
      <c r="K77" s="10">
        <v>45</v>
      </c>
      <c r="L77" s="10">
        <f t="shared" si="16"/>
        <v>-27</v>
      </c>
      <c r="M77" s="10"/>
      <c r="N77" s="10">
        <v>1</v>
      </c>
      <c r="O77" s="10">
        <v>2</v>
      </c>
      <c r="P77" s="10">
        <f t="shared" si="17"/>
        <v>-1</v>
      </c>
      <c r="Q77" s="10"/>
      <c r="R77" s="10">
        <v>26</v>
      </c>
      <c r="S77" s="10">
        <v>56</v>
      </c>
      <c r="T77" s="10">
        <f t="shared" si="18"/>
        <v>-30</v>
      </c>
    </row>
    <row r="78" spans="1:20" x14ac:dyDescent="0.25">
      <c r="A78" s="21" t="s">
        <v>187</v>
      </c>
      <c r="B78" s="10">
        <v>1</v>
      </c>
      <c r="C78" s="10">
        <v>1</v>
      </c>
      <c r="D78" s="10">
        <f t="shared" si="14"/>
        <v>0</v>
      </c>
      <c r="E78" s="10"/>
      <c r="F78" s="10">
        <v>8</v>
      </c>
      <c r="G78" s="10">
        <v>29</v>
      </c>
      <c r="H78" s="10">
        <f t="shared" si="15"/>
        <v>-21</v>
      </c>
      <c r="I78" s="10"/>
      <c r="J78" s="10">
        <v>31</v>
      </c>
      <c r="K78" s="10">
        <v>53</v>
      </c>
      <c r="L78" s="10">
        <f t="shared" si="16"/>
        <v>-22</v>
      </c>
      <c r="M78" s="10"/>
      <c r="N78" s="10">
        <v>1</v>
      </c>
      <c r="O78" s="10">
        <v>2</v>
      </c>
      <c r="P78" s="10">
        <f t="shared" si="17"/>
        <v>-1</v>
      </c>
      <c r="Q78" s="10"/>
      <c r="R78" s="10">
        <v>41</v>
      </c>
      <c r="S78" s="10">
        <v>85</v>
      </c>
      <c r="T78" s="10">
        <f t="shared" si="18"/>
        <v>-44</v>
      </c>
    </row>
    <row r="79" spans="1:20" x14ac:dyDescent="0.25">
      <c r="A79" s="23" t="s">
        <v>143</v>
      </c>
      <c r="B79" s="12">
        <v>2</v>
      </c>
      <c r="C79" s="12">
        <v>0</v>
      </c>
      <c r="D79" s="12">
        <f t="shared" si="14"/>
        <v>2</v>
      </c>
      <c r="E79" s="12"/>
      <c r="F79" s="12">
        <v>2</v>
      </c>
      <c r="G79" s="12">
        <v>17</v>
      </c>
      <c r="H79" s="12">
        <f t="shared" si="15"/>
        <v>-15</v>
      </c>
      <c r="I79" s="12"/>
      <c r="J79" s="12">
        <v>25</v>
      </c>
      <c r="K79" s="12">
        <v>33</v>
      </c>
      <c r="L79" s="12">
        <f t="shared" si="16"/>
        <v>-8</v>
      </c>
      <c r="M79" s="12"/>
      <c r="N79" s="12">
        <v>0</v>
      </c>
      <c r="O79" s="12">
        <v>0</v>
      </c>
      <c r="P79" s="12">
        <f t="shared" si="17"/>
        <v>0</v>
      </c>
      <c r="Q79" s="12"/>
      <c r="R79" s="12">
        <v>29</v>
      </c>
      <c r="S79" s="12">
        <v>50</v>
      </c>
      <c r="T79" s="12">
        <f t="shared" si="18"/>
        <v>-21</v>
      </c>
    </row>
    <row r="80" spans="1:20" x14ac:dyDescent="0.25">
      <c r="A80" s="19" t="s">
        <v>18</v>
      </c>
      <c r="B80" s="8">
        <f t="shared" ref="B80:S80" si="20">SUM(B75:B79)</f>
        <v>12</v>
      </c>
      <c r="C80" s="8">
        <f t="shared" si="20"/>
        <v>8</v>
      </c>
      <c r="D80" s="8">
        <f t="shared" si="14"/>
        <v>4</v>
      </c>
      <c r="E80" s="8"/>
      <c r="F80" s="8">
        <f t="shared" si="20"/>
        <v>15</v>
      </c>
      <c r="G80" s="8">
        <f t="shared" si="20"/>
        <v>101</v>
      </c>
      <c r="H80" s="8">
        <f t="shared" si="15"/>
        <v>-86</v>
      </c>
      <c r="I80" s="8"/>
      <c r="J80" s="8">
        <f t="shared" si="20"/>
        <v>121</v>
      </c>
      <c r="K80" s="8">
        <f t="shared" si="20"/>
        <v>195</v>
      </c>
      <c r="L80" s="8">
        <f t="shared" si="16"/>
        <v>-74</v>
      </c>
      <c r="M80" s="8"/>
      <c r="N80" s="8">
        <f t="shared" si="20"/>
        <v>4</v>
      </c>
      <c r="O80" s="8">
        <f t="shared" si="20"/>
        <v>5</v>
      </c>
      <c r="P80" s="8">
        <f t="shared" si="17"/>
        <v>-1</v>
      </c>
      <c r="Q80" s="8"/>
      <c r="R80" s="8">
        <f t="shared" si="20"/>
        <v>152</v>
      </c>
      <c r="S80" s="8">
        <f t="shared" si="20"/>
        <v>309</v>
      </c>
      <c r="T80" s="8">
        <f t="shared" si="18"/>
        <v>-157</v>
      </c>
    </row>
    <row r="81" spans="1:20" x14ac:dyDescent="0.25">
      <c r="A81" s="21" t="s">
        <v>144</v>
      </c>
      <c r="B81" s="10">
        <v>5</v>
      </c>
      <c r="C81" s="10">
        <v>5</v>
      </c>
      <c r="D81" s="10">
        <f t="shared" si="14"/>
        <v>0</v>
      </c>
      <c r="E81" s="10"/>
      <c r="F81" s="10">
        <v>3</v>
      </c>
      <c r="G81" s="10">
        <v>14</v>
      </c>
      <c r="H81" s="10">
        <f t="shared" si="15"/>
        <v>-11</v>
      </c>
      <c r="I81" s="10"/>
      <c r="J81" s="10">
        <v>45</v>
      </c>
      <c r="K81" s="10">
        <v>77</v>
      </c>
      <c r="L81" s="10">
        <f t="shared" si="16"/>
        <v>-32</v>
      </c>
      <c r="M81" s="10"/>
      <c r="N81" s="10">
        <v>1</v>
      </c>
      <c r="O81" s="10">
        <v>2</v>
      </c>
      <c r="P81" s="10">
        <f t="shared" si="17"/>
        <v>-1</v>
      </c>
      <c r="Q81" s="10"/>
      <c r="R81" s="10">
        <v>54</v>
      </c>
      <c r="S81" s="10">
        <v>98</v>
      </c>
      <c r="T81" s="10">
        <f t="shared" si="18"/>
        <v>-44</v>
      </c>
    </row>
    <row r="82" spans="1:20" x14ac:dyDescent="0.25">
      <c r="A82" s="21" t="s">
        <v>145</v>
      </c>
      <c r="B82" s="10">
        <v>8</v>
      </c>
      <c r="C82" s="10">
        <v>14</v>
      </c>
      <c r="D82" s="10">
        <f t="shared" si="14"/>
        <v>-6</v>
      </c>
      <c r="E82" s="10"/>
      <c r="F82" s="10">
        <v>1</v>
      </c>
      <c r="G82" s="10">
        <v>23</v>
      </c>
      <c r="H82" s="10">
        <f t="shared" si="15"/>
        <v>-22</v>
      </c>
      <c r="I82" s="10"/>
      <c r="J82" s="10">
        <v>70</v>
      </c>
      <c r="K82" s="10">
        <v>87</v>
      </c>
      <c r="L82" s="10">
        <f t="shared" si="16"/>
        <v>-17</v>
      </c>
      <c r="M82" s="10"/>
      <c r="N82" s="10">
        <v>1</v>
      </c>
      <c r="O82" s="10">
        <v>3</v>
      </c>
      <c r="P82" s="10">
        <f t="shared" si="17"/>
        <v>-2</v>
      </c>
      <c r="Q82" s="10"/>
      <c r="R82" s="10">
        <v>80</v>
      </c>
      <c r="S82" s="10">
        <v>127</v>
      </c>
      <c r="T82" s="10">
        <f t="shared" si="18"/>
        <v>-47</v>
      </c>
    </row>
    <row r="83" spans="1:20" x14ac:dyDescent="0.25">
      <c r="A83" s="21" t="s">
        <v>146</v>
      </c>
      <c r="B83" s="10">
        <v>3</v>
      </c>
      <c r="C83" s="10">
        <v>1</v>
      </c>
      <c r="D83" s="10">
        <f t="shared" si="14"/>
        <v>2</v>
      </c>
      <c r="E83" s="10"/>
      <c r="F83" s="10">
        <v>2</v>
      </c>
      <c r="G83" s="10">
        <v>7</v>
      </c>
      <c r="H83" s="10">
        <f t="shared" si="15"/>
        <v>-5</v>
      </c>
      <c r="I83" s="10"/>
      <c r="J83" s="10">
        <v>20</v>
      </c>
      <c r="K83" s="10">
        <v>19</v>
      </c>
      <c r="L83" s="10">
        <f t="shared" si="16"/>
        <v>1</v>
      </c>
      <c r="M83" s="10"/>
      <c r="N83" s="10">
        <v>0</v>
      </c>
      <c r="O83" s="10">
        <v>0</v>
      </c>
      <c r="P83" s="10">
        <f t="shared" si="17"/>
        <v>0</v>
      </c>
      <c r="Q83" s="10"/>
      <c r="R83" s="10">
        <v>25</v>
      </c>
      <c r="S83" s="10">
        <v>27</v>
      </c>
      <c r="T83" s="10">
        <f t="shared" si="18"/>
        <v>-2</v>
      </c>
    </row>
    <row r="84" spans="1:20" x14ac:dyDescent="0.25">
      <c r="A84" s="21" t="s">
        <v>147</v>
      </c>
      <c r="B84" s="10">
        <v>30</v>
      </c>
      <c r="C84" s="10">
        <v>99</v>
      </c>
      <c r="D84" s="10">
        <f t="shared" si="14"/>
        <v>-69</v>
      </c>
      <c r="E84" s="10"/>
      <c r="F84" s="10">
        <v>13</v>
      </c>
      <c r="G84" s="10">
        <v>185</v>
      </c>
      <c r="H84" s="10">
        <f t="shared" si="15"/>
        <v>-172</v>
      </c>
      <c r="I84" s="10"/>
      <c r="J84" s="10">
        <v>293</v>
      </c>
      <c r="K84" s="10">
        <v>423</v>
      </c>
      <c r="L84" s="10">
        <f t="shared" si="16"/>
        <v>-130</v>
      </c>
      <c r="M84" s="10"/>
      <c r="N84" s="10">
        <v>1</v>
      </c>
      <c r="O84" s="10">
        <v>6</v>
      </c>
      <c r="P84" s="10">
        <f t="shared" si="17"/>
        <v>-5</v>
      </c>
      <c r="Q84" s="10"/>
      <c r="R84" s="10">
        <v>337</v>
      </c>
      <c r="S84" s="10">
        <v>713</v>
      </c>
      <c r="T84" s="10">
        <f t="shared" si="18"/>
        <v>-376</v>
      </c>
    </row>
    <row r="85" spans="1:20" x14ac:dyDescent="0.25">
      <c r="A85" s="20" t="s">
        <v>148</v>
      </c>
      <c r="B85" s="13">
        <v>6</v>
      </c>
      <c r="C85" s="13">
        <v>5</v>
      </c>
      <c r="D85" s="13">
        <f t="shared" si="14"/>
        <v>1</v>
      </c>
      <c r="E85" s="13"/>
      <c r="F85" s="13">
        <v>1</v>
      </c>
      <c r="G85" s="13">
        <v>16</v>
      </c>
      <c r="H85" s="13">
        <f t="shared" si="15"/>
        <v>-15</v>
      </c>
      <c r="I85" s="13"/>
      <c r="J85" s="13">
        <v>34</v>
      </c>
      <c r="K85" s="13">
        <v>54</v>
      </c>
      <c r="L85" s="13">
        <f t="shared" si="16"/>
        <v>-20</v>
      </c>
      <c r="M85" s="13"/>
      <c r="N85" s="13">
        <v>0</v>
      </c>
      <c r="O85" s="13">
        <v>0</v>
      </c>
      <c r="P85" s="13">
        <f t="shared" si="17"/>
        <v>0</v>
      </c>
      <c r="Q85" s="13"/>
      <c r="R85" s="13">
        <v>41</v>
      </c>
      <c r="S85" s="13">
        <v>75</v>
      </c>
      <c r="T85" s="13">
        <f t="shared" si="18"/>
        <v>-34</v>
      </c>
    </row>
    <row r="86" spans="1:20" x14ac:dyDescent="0.25">
      <c r="A86" s="19" t="s">
        <v>19</v>
      </c>
      <c r="B86" s="8">
        <f t="shared" ref="B86:S86" si="21">SUM(B81:B85)</f>
        <v>52</v>
      </c>
      <c r="C86" s="8">
        <f t="shared" si="21"/>
        <v>124</v>
      </c>
      <c r="D86" s="8">
        <f t="shared" si="14"/>
        <v>-72</v>
      </c>
      <c r="E86" s="8"/>
      <c r="F86" s="8">
        <f t="shared" si="21"/>
        <v>20</v>
      </c>
      <c r="G86" s="8">
        <f t="shared" si="21"/>
        <v>245</v>
      </c>
      <c r="H86" s="8">
        <f t="shared" si="15"/>
        <v>-225</v>
      </c>
      <c r="I86" s="8"/>
      <c r="J86" s="8">
        <f t="shared" si="21"/>
        <v>462</v>
      </c>
      <c r="K86" s="8">
        <f t="shared" si="21"/>
        <v>660</v>
      </c>
      <c r="L86" s="8">
        <f t="shared" si="16"/>
        <v>-198</v>
      </c>
      <c r="M86" s="8"/>
      <c r="N86" s="8">
        <f t="shared" si="21"/>
        <v>3</v>
      </c>
      <c r="O86" s="8">
        <f t="shared" si="21"/>
        <v>11</v>
      </c>
      <c r="P86" s="8">
        <f t="shared" si="17"/>
        <v>-8</v>
      </c>
      <c r="Q86" s="8"/>
      <c r="R86" s="8">
        <f t="shared" si="21"/>
        <v>537</v>
      </c>
      <c r="S86" s="8">
        <f t="shared" si="21"/>
        <v>1040</v>
      </c>
      <c r="T86" s="8">
        <f t="shared" si="18"/>
        <v>-503</v>
      </c>
    </row>
    <row r="87" spans="1:20" x14ac:dyDescent="0.25">
      <c r="A87" s="22" t="s">
        <v>149</v>
      </c>
      <c r="B87" s="10">
        <v>4</v>
      </c>
      <c r="C87" s="10">
        <v>5</v>
      </c>
      <c r="D87" s="10">
        <f>+B87-C87</f>
        <v>-1</v>
      </c>
      <c r="E87" s="10"/>
      <c r="F87" s="10">
        <v>2</v>
      </c>
      <c r="G87" s="10">
        <v>23</v>
      </c>
      <c r="H87" s="10">
        <f>+F87-G87</f>
        <v>-21</v>
      </c>
      <c r="I87" s="10"/>
      <c r="J87" s="10">
        <v>39</v>
      </c>
      <c r="K87" s="10">
        <v>43</v>
      </c>
      <c r="L87" s="10">
        <f>+J87-K87</f>
        <v>-4</v>
      </c>
      <c r="M87" s="10"/>
      <c r="N87" s="10">
        <v>0</v>
      </c>
      <c r="O87" s="10">
        <v>0</v>
      </c>
      <c r="P87" s="10">
        <f>+N87-O87</f>
        <v>0</v>
      </c>
      <c r="Q87" s="10"/>
      <c r="R87" s="10">
        <v>45</v>
      </c>
      <c r="S87" s="10">
        <v>71</v>
      </c>
      <c r="T87" s="10">
        <f>+R87-S87</f>
        <v>-26</v>
      </c>
    </row>
    <row r="88" spans="1:20" x14ac:dyDescent="0.25">
      <c r="A88" s="21" t="s">
        <v>150</v>
      </c>
      <c r="B88" s="10">
        <v>5</v>
      </c>
      <c r="C88" s="10">
        <v>5</v>
      </c>
      <c r="D88" s="10">
        <f t="shared" si="14"/>
        <v>0</v>
      </c>
      <c r="E88" s="10"/>
      <c r="F88" s="10">
        <v>4</v>
      </c>
      <c r="G88" s="10">
        <v>11</v>
      </c>
      <c r="H88" s="10">
        <f t="shared" si="15"/>
        <v>-7</v>
      </c>
      <c r="I88" s="10"/>
      <c r="J88" s="10">
        <v>33</v>
      </c>
      <c r="K88" s="10">
        <v>66</v>
      </c>
      <c r="L88" s="10">
        <f t="shared" si="16"/>
        <v>-33</v>
      </c>
      <c r="M88" s="10"/>
      <c r="N88" s="10">
        <v>0</v>
      </c>
      <c r="O88" s="10">
        <v>1</v>
      </c>
      <c r="P88" s="10">
        <f t="shared" si="17"/>
        <v>-1</v>
      </c>
      <c r="Q88" s="10"/>
      <c r="R88" s="10">
        <v>42</v>
      </c>
      <c r="S88" s="10">
        <v>83</v>
      </c>
      <c r="T88" s="10">
        <f t="shared" si="18"/>
        <v>-41</v>
      </c>
    </row>
    <row r="89" spans="1:20" x14ac:dyDescent="0.25">
      <c r="A89" s="21" t="s">
        <v>151</v>
      </c>
      <c r="B89" s="10">
        <v>3</v>
      </c>
      <c r="C89" s="10">
        <v>5</v>
      </c>
      <c r="D89" s="10">
        <f t="shared" si="14"/>
        <v>-2</v>
      </c>
      <c r="E89" s="10"/>
      <c r="F89" s="10">
        <v>7</v>
      </c>
      <c r="G89" s="10">
        <v>22</v>
      </c>
      <c r="H89" s="10">
        <f t="shared" si="15"/>
        <v>-15</v>
      </c>
      <c r="I89" s="10"/>
      <c r="J89" s="10">
        <v>40</v>
      </c>
      <c r="K89" s="10">
        <v>61</v>
      </c>
      <c r="L89" s="10">
        <f t="shared" si="16"/>
        <v>-21</v>
      </c>
      <c r="M89" s="10"/>
      <c r="N89" s="10">
        <v>0</v>
      </c>
      <c r="O89" s="10">
        <v>0</v>
      </c>
      <c r="P89" s="10">
        <f t="shared" si="17"/>
        <v>0</v>
      </c>
      <c r="Q89" s="10"/>
      <c r="R89" s="10">
        <v>50</v>
      </c>
      <c r="S89" s="10">
        <v>88</v>
      </c>
      <c r="T89" s="10">
        <f t="shared" si="18"/>
        <v>-38</v>
      </c>
    </row>
    <row r="90" spans="1:20" x14ac:dyDescent="0.25">
      <c r="A90" s="20" t="s">
        <v>152</v>
      </c>
      <c r="B90" s="13">
        <v>3</v>
      </c>
      <c r="C90" s="13">
        <v>5</v>
      </c>
      <c r="D90" s="13">
        <f t="shared" si="14"/>
        <v>-2</v>
      </c>
      <c r="E90" s="13"/>
      <c r="F90" s="13">
        <v>4</v>
      </c>
      <c r="G90" s="13">
        <v>27</v>
      </c>
      <c r="H90" s="13">
        <f t="shared" si="15"/>
        <v>-23</v>
      </c>
      <c r="I90" s="13"/>
      <c r="J90" s="13">
        <v>36</v>
      </c>
      <c r="K90" s="13">
        <v>57</v>
      </c>
      <c r="L90" s="13">
        <f t="shared" si="16"/>
        <v>-21</v>
      </c>
      <c r="M90" s="13"/>
      <c r="N90" s="13">
        <v>0</v>
      </c>
      <c r="O90" s="13">
        <v>0</v>
      </c>
      <c r="P90" s="13">
        <f t="shared" si="17"/>
        <v>0</v>
      </c>
      <c r="Q90" s="13"/>
      <c r="R90" s="13">
        <v>43</v>
      </c>
      <c r="S90" s="13">
        <v>89</v>
      </c>
      <c r="T90" s="13">
        <f t="shared" si="18"/>
        <v>-46</v>
      </c>
    </row>
    <row r="91" spans="1:20" x14ac:dyDescent="0.25">
      <c r="A91" s="19" t="s">
        <v>20</v>
      </c>
      <c r="B91" s="8">
        <f t="shared" ref="B91:T91" si="22">SUM(B87:B90)</f>
        <v>15</v>
      </c>
      <c r="C91" s="8">
        <f t="shared" si="22"/>
        <v>20</v>
      </c>
      <c r="D91" s="8">
        <f t="shared" si="22"/>
        <v>-5</v>
      </c>
      <c r="E91" s="8"/>
      <c r="F91" s="8">
        <f t="shared" si="22"/>
        <v>17</v>
      </c>
      <c r="G91" s="8">
        <f t="shared" si="22"/>
        <v>83</v>
      </c>
      <c r="H91" s="8">
        <f t="shared" si="22"/>
        <v>-66</v>
      </c>
      <c r="I91" s="8"/>
      <c r="J91" s="8">
        <f t="shared" si="22"/>
        <v>148</v>
      </c>
      <c r="K91" s="8">
        <f t="shared" si="22"/>
        <v>227</v>
      </c>
      <c r="L91" s="8">
        <f t="shared" si="22"/>
        <v>-79</v>
      </c>
      <c r="M91" s="8"/>
      <c r="N91" s="8">
        <f t="shared" si="22"/>
        <v>0</v>
      </c>
      <c r="O91" s="8">
        <f t="shared" si="22"/>
        <v>1</v>
      </c>
      <c r="P91" s="8">
        <f t="shared" si="22"/>
        <v>-1</v>
      </c>
      <c r="Q91" s="8"/>
      <c r="R91" s="8">
        <f t="shared" si="22"/>
        <v>180</v>
      </c>
      <c r="S91" s="8">
        <f t="shared" si="22"/>
        <v>331</v>
      </c>
      <c r="T91" s="8">
        <f t="shared" si="22"/>
        <v>-151</v>
      </c>
    </row>
    <row r="92" spans="1:20" x14ac:dyDescent="0.25">
      <c r="A92" s="21" t="s">
        <v>153</v>
      </c>
      <c r="B92" s="10">
        <v>4</v>
      </c>
      <c r="C92" s="10">
        <v>1</v>
      </c>
      <c r="D92" s="10">
        <f t="shared" si="14"/>
        <v>3</v>
      </c>
      <c r="E92" s="10"/>
      <c r="F92" s="10">
        <v>0</v>
      </c>
      <c r="G92" s="10">
        <v>7</v>
      </c>
      <c r="H92" s="10">
        <f t="shared" si="15"/>
        <v>-7</v>
      </c>
      <c r="I92" s="10"/>
      <c r="J92" s="10">
        <v>38</v>
      </c>
      <c r="K92" s="10">
        <v>49</v>
      </c>
      <c r="L92" s="10">
        <f t="shared" si="16"/>
        <v>-11</v>
      </c>
      <c r="M92" s="10"/>
      <c r="N92" s="10">
        <v>0</v>
      </c>
      <c r="O92" s="10">
        <v>0</v>
      </c>
      <c r="P92" s="10">
        <f t="shared" si="17"/>
        <v>0</v>
      </c>
      <c r="Q92" s="10"/>
      <c r="R92" s="10">
        <v>42</v>
      </c>
      <c r="S92" s="10">
        <v>57</v>
      </c>
      <c r="T92" s="10">
        <f t="shared" si="18"/>
        <v>-15</v>
      </c>
    </row>
    <row r="93" spans="1:20" x14ac:dyDescent="0.25">
      <c r="A93" s="20" t="s">
        <v>154</v>
      </c>
      <c r="B93" s="13">
        <v>2</v>
      </c>
      <c r="C93" s="13">
        <v>1</v>
      </c>
      <c r="D93" s="13">
        <f t="shared" si="14"/>
        <v>1</v>
      </c>
      <c r="E93" s="13"/>
      <c r="F93" s="13">
        <v>0</v>
      </c>
      <c r="G93" s="13">
        <v>1</v>
      </c>
      <c r="H93" s="13">
        <f t="shared" si="15"/>
        <v>-1</v>
      </c>
      <c r="I93" s="13"/>
      <c r="J93" s="13">
        <v>7</v>
      </c>
      <c r="K93" s="13">
        <v>26</v>
      </c>
      <c r="L93" s="13">
        <f t="shared" si="16"/>
        <v>-19</v>
      </c>
      <c r="M93" s="13"/>
      <c r="N93" s="13" t="s">
        <v>45</v>
      </c>
      <c r="O93" s="13" t="s">
        <v>45</v>
      </c>
      <c r="P93" s="13" t="e">
        <f t="shared" si="17"/>
        <v>#VALUE!</v>
      </c>
      <c r="Q93" s="13"/>
      <c r="R93" s="13">
        <v>9</v>
      </c>
      <c r="S93" s="13">
        <v>28</v>
      </c>
      <c r="T93" s="13">
        <f t="shared" si="18"/>
        <v>-19</v>
      </c>
    </row>
    <row r="94" spans="1:20" x14ac:dyDescent="0.25">
      <c r="A94" s="19" t="s">
        <v>21</v>
      </c>
      <c r="B94" s="8">
        <f t="shared" ref="B94:S94" si="23">SUM(B92:B93)</f>
        <v>6</v>
      </c>
      <c r="C94" s="8">
        <f t="shared" si="23"/>
        <v>2</v>
      </c>
      <c r="D94" s="8">
        <f t="shared" si="14"/>
        <v>4</v>
      </c>
      <c r="E94" s="8"/>
      <c r="F94" s="8">
        <f t="shared" si="23"/>
        <v>0</v>
      </c>
      <c r="G94" s="8">
        <f t="shared" si="23"/>
        <v>8</v>
      </c>
      <c r="H94" s="8">
        <f t="shared" si="15"/>
        <v>-8</v>
      </c>
      <c r="I94" s="8"/>
      <c r="J94" s="8">
        <f t="shared" si="23"/>
        <v>45</v>
      </c>
      <c r="K94" s="8">
        <f t="shared" si="23"/>
        <v>75</v>
      </c>
      <c r="L94" s="8">
        <f t="shared" si="16"/>
        <v>-30</v>
      </c>
      <c r="M94" s="8"/>
      <c r="N94" s="8">
        <f t="shared" si="23"/>
        <v>0</v>
      </c>
      <c r="O94" s="8">
        <f t="shared" si="23"/>
        <v>0</v>
      </c>
      <c r="P94" s="8">
        <f t="shared" si="17"/>
        <v>0</v>
      </c>
      <c r="Q94" s="8"/>
      <c r="R94" s="8">
        <f t="shared" si="23"/>
        <v>51</v>
      </c>
      <c r="S94" s="8">
        <f t="shared" si="23"/>
        <v>85</v>
      </c>
      <c r="T94" s="8">
        <f t="shared" si="18"/>
        <v>-34</v>
      </c>
    </row>
    <row r="95" spans="1:20" x14ac:dyDescent="0.25">
      <c r="A95" s="21" t="s">
        <v>155</v>
      </c>
      <c r="B95" s="10">
        <v>3</v>
      </c>
      <c r="C95" s="10">
        <v>8</v>
      </c>
      <c r="D95" s="10">
        <f t="shared" si="14"/>
        <v>-5</v>
      </c>
      <c r="E95" s="10"/>
      <c r="F95" s="10">
        <v>2</v>
      </c>
      <c r="G95" s="10">
        <v>19</v>
      </c>
      <c r="H95" s="10">
        <f t="shared" si="15"/>
        <v>-17</v>
      </c>
      <c r="I95" s="10"/>
      <c r="J95" s="10">
        <v>54</v>
      </c>
      <c r="K95" s="10">
        <v>61</v>
      </c>
      <c r="L95" s="10">
        <f t="shared" si="16"/>
        <v>-7</v>
      </c>
      <c r="M95" s="10"/>
      <c r="N95" s="10">
        <v>0</v>
      </c>
      <c r="O95" s="10">
        <v>0</v>
      </c>
      <c r="P95" s="10">
        <f t="shared" si="17"/>
        <v>0</v>
      </c>
      <c r="Q95" s="10"/>
      <c r="R95" s="10">
        <v>59</v>
      </c>
      <c r="S95" s="10">
        <v>88</v>
      </c>
      <c r="T95" s="10">
        <f t="shared" si="18"/>
        <v>-29</v>
      </c>
    </row>
    <row r="96" spans="1:20" x14ac:dyDescent="0.25">
      <c r="A96" s="21" t="s">
        <v>156</v>
      </c>
      <c r="B96" s="10">
        <v>4</v>
      </c>
      <c r="C96" s="10">
        <v>4</v>
      </c>
      <c r="D96" s="10">
        <f t="shared" si="14"/>
        <v>0</v>
      </c>
      <c r="E96" s="10"/>
      <c r="F96" s="10">
        <v>1</v>
      </c>
      <c r="G96" s="10">
        <v>9</v>
      </c>
      <c r="H96" s="10">
        <f t="shared" si="15"/>
        <v>-8</v>
      </c>
      <c r="I96" s="10"/>
      <c r="J96" s="10">
        <v>37</v>
      </c>
      <c r="K96" s="10">
        <v>50</v>
      </c>
      <c r="L96" s="10">
        <f t="shared" si="16"/>
        <v>-13</v>
      </c>
      <c r="M96" s="10"/>
      <c r="N96" s="10">
        <v>0</v>
      </c>
      <c r="O96" s="10">
        <v>0</v>
      </c>
      <c r="P96" s="10">
        <f t="shared" si="17"/>
        <v>0</v>
      </c>
      <c r="Q96" s="10"/>
      <c r="R96" s="10">
        <v>42</v>
      </c>
      <c r="S96" s="10">
        <v>63</v>
      </c>
      <c r="T96" s="10">
        <f t="shared" si="18"/>
        <v>-21</v>
      </c>
    </row>
    <row r="97" spans="1:20" x14ac:dyDescent="0.25">
      <c r="A97" s="21" t="s">
        <v>157</v>
      </c>
      <c r="B97" s="10">
        <v>14</v>
      </c>
      <c r="C97" s="10">
        <v>11</v>
      </c>
      <c r="D97" s="10">
        <f t="shared" si="14"/>
        <v>3</v>
      </c>
      <c r="E97" s="10"/>
      <c r="F97" s="10">
        <v>0</v>
      </c>
      <c r="G97" s="10">
        <v>34</v>
      </c>
      <c r="H97" s="10">
        <f t="shared" si="15"/>
        <v>-34</v>
      </c>
      <c r="I97" s="10"/>
      <c r="J97" s="10">
        <v>138</v>
      </c>
      <c r="K97" s="10">
        <v>203</v>
      </c>
      <c r="L97" s="10">
        <f t="shared" si="16"/>
        <v>-65</v>
      </c>
      <c r="M97" s="10"/>
      <c r="N97" s="10">
        <v>2</v>
      </c>
      <c r="O97" s="10">
        <v>2</v>
      </c>
      <c r="P97" s="10">
        <f t="shared" si="17"/>
        <v>0</v>
      </c>
      <c r="Q97" s="10"/>
      <c r="R97" s="10">
        <v>154</v>
      </c>
      <c r="S97" s="10">
        <v>250</v>
      </c>
      <c r="T97" s="10">
        <f t="shared" si="18"/>
        <v>-96</v>
      </c>
    </row>
    <row r="98" spans="1:20" x14ac:dyDescent="0.25">
      <c r="A98" s="21" t="s">
        <v>158</v>
      </c>
      <c r="B98" s="10">
        <v>13</v>
      </c>
      <c r="C98" s="10">
        <v>27</v>
      </c>
      <c r="D98" s="10">
        <f t="shared" si="14"/>
        <v>-14</v>
      </c>
      <c r="E98" s="10"/>
      <c r="F98" s="10">
        <v>4</v>
      </c>
      <c r="G98" s="10">
        <v>130</v>
      </c>
      <c r="H98" s="10">
        <f t="shared" si="15"/>
        <v>-126</v>
      </c>
      <c r="I98" s="10"/>
      <c r="J98" s="10">
        <v>299</v>
      </c>
      <c r="K98" s="10">
        <v>245</v>
      </c>
      <c r="L98" s="10">
        <f t="shared" si="16"/>
        <v>54</v>
      </c>
      <c r="M98" s="10"/>
      <c r="N98" s="10">
        <v>0</v>
      </c>
      <c r="O98" s="10">
        <v>1</v>
      </c>
      <c r="P98" s="10">
        <f t="shared" si="17"/>
        <v>-1</v>
      </c>
      <c r="Q98" s="10"/>
      <c r="R98" s="10">
        <v>316</v>
      </c>
      <c r="S98" s="10">
        <v>403</v>
      </c>
      <c r="T98" s="10">
        <f t="shared" si="18"/>
        <v>-87</v>
      </c>
    </row>
    <row r="99" spans="1:20" x14ac:dyDescent="0.25">
      <c r="A99" s="20" t="s">
        <v>159</v>
      </c>
      <c r="B99" s="13">
        <v>18</v>
      </c>
      <c r="C99" s="13">
        <v>8</v>
      </c>
      <c r="D99" s="13">
        <f t="shared" si="14"/>
        <v>10</v>
      </c>
      <c r="E99" s="13"/>
      <c r="F99" s="13">
        <v>3</v>
      </c>
      <c r="G99" s="13">
        <v>71</v>
      </c>
      <c r="H99" s="13">
        <f t="shared" si="15"/>
        <v>-68</v>
      </c>
      <c r="I99" s="13"/>
      <c r="J99" s="13">
        <v>174</v>
      </c>
      <c r="K99" s="13">
        <v>219</v>
      </c>
      <c r="L99" s="13">
        <f t="shared" si="16"/>
        <v>-45</v>
      </c>
      <c r="M99" s="13"/>
      <c r="N99" s="13">
        <v>1</v>
      </c>
      <c r="O99" s="13">
        <v>1</v>
      </c>
      <c r="P99" s="13">
        <f t="shared" si="17"/>
        <v>0</v>
      </c>
      <c r="Q99" s="13"/>
      <c r="R99" s="13">
        <v>196</v>
      </c>
      <c r="S99" s="13">
        <v>299</v>
      </c>
      <c r="T99" s="13">
        <f t="shared" si="18"/>
        <v>-103</v>
      </c>
    </row>
    <row r="100" spans="1:20" x14ac:dyDescent="0.25">
      <c r="A100" s="19" t="s">
        <v>22</v>
      </c>
      <c r="B100" s="8">
        <f t="shared" ref="B100:S100" si="24">SUM(B95:B99)</f>
        <v>52</v>
      </c>
      <c r="C100" s="8">
        <f t="shared" si="24"/>
        <v>58</v>
      </c>
      <c r="D100" s="8">
        <f t="shared" si="14"/>
        <v>-6</v>
      </c>
      <c r="E100" s="8"/>
      <c r="F100" s="8">
        <f t="shared" si="24"/>
        <v>10</v>
      </c>
      <c r="G100" s="8">
        <f t="shared" si="24"/>
        <v>263</v>
      </c>
      <c r="H100" s="8">
        <f t="shared" si="15"/>
        <v>-253</v>
      </c>
      <c r="I100" s="8"/>
      <c r="J100" s="8">
        <f t="shared" si="24"/>
        <v>702</v>
      </c>
      <c r="K100" s="8">
        <f t="shared" si="24"/>
        <v>778</v>
      </c>
      <c r="L100" s="8">
        <f t="shared" si="16"/>
        <v>-76</v>
      </c>
      <c r="M100" s="8"/>
      <c r="N100" s="8">
        <f t="shared" si="24"/>
        <v>3</v>
      </c>
      <c r="O100" s="8">
        <f t="shared" si="24"/>
        <v>4</v>
      </c>
      <c r="P100" s="8">
        <f t="shared" si="17"/>
        <v>-1</v>
      </c>
      <c r="Q100" s="8"/>
      <c r="R100" s="8">
        <f t="shared" si="24"/>
        <v>767</v>
      </c>
      <c r="S100" s="8">
        <f t="shared" si="24"/>
        <v>1103</v>
      </c>
      <c r="T100" s="8">
        <f t="shared" si="18"/>
        <v>-336</v>
      </c>
    </row>
    <row r="101" spans="1:20" x14ac:dyDescent="0.25">
      <c r="A101" s="21" t="s">
        <v>160</v>
      </c>
      <c r="B101" s="10">
        <v>6</v>
      </c>
      <c r="C101" s="10">
        <v>5</v>
      </c>
      <c r="D101" s="10">
        <f t="shared" si="14"/>
        <v>1</v>
      </c>
      <c r="E101" s="10"/>
      <c r="F101" s="10">
        <v>4</v>
      </c>
      <c r="G101" s="10">
        <v>31</v>
      </c>
      <c r="H101" s="10">
        <f t="shared" si="15"/>
        <v>-27</v>
      </c>
      <c r="I101" s="10"/>
      <c r="J101" s="10">
        <v>144</v>
      </c>
      <c r="K101" s="10">
        <v>194</v>
      </c>
      <c r="L101" s="10">
        <f t="shared" si="16"/>
        <v>-50</v>
      </c>
      <c r="M101" s="10"/>
      <c r="N101" s="10">
        <v>1</v>
      </c>
      <c r="O101" s="10">
        <v>0</v>
      </c>
      <c r="P101" s="10">
        <f t="shared" si="17"/>
        <v>1</v>
      </c>
      <c r="Q101" s="10"/>
      <c r="R101" s="10">
        <v>155</v>
      </c>
      <c r="S101" s="10">
        <v>230</v>
      </c>
      <c r="T101" s="10">
        <f t="shared" si="18"/>
        <v>-75</v>
      </c>
    </row>
    <row r="102" spans="1:20" x14ac:dyDescent="0.25">
      <c r="A102" s="21" t="s">
        <v>161</v>
      </c>
      <c r="B102" s="10">
        <v>4</v>
      </c>
      <c r="C102" s="10">
        <v>5</v>
      </c>
      <c r="D102" s="10">
        <f t="shared" si="14"/>
        <v>-1</v>
      </c>
      <c r="E102" s="10"/>
      <c r="F102" s="10">
        <v>0</v>
      </c>
      <c r="G102" s="10">
        <v>10</v>
      </c>
      <c r="H102" s="10">
        <f t="shared" si="15"/>
        <v>-10</v>
      </c>
      <c r="I102" s="10"/>
      <c r="J102" s="10">
        <v>63</v>
      </c>
      <c r="K102" s="10">
        <v>94</v>
      </c>
      <c r="L102" s="10">
        <f t="shared" si="16"/>
        <v>-31</v>
      </c>
      <c r="M102" s="10"/>
      <c r="N102" s="10">
        <v>0</v>
      </c>
      <c r="O102" s="10">
        <v>0</v>
      </c>
      <c r="P102" s="10">
        <f t="shared" si="17"/>
        <v>0</v>
      </c>
      <c r="Q102" s="10"/>
      <c r="R102" s="10">
        <v>67</v>
      </c>
      <c r="S102" s="10">
        <v>109</v>
      </c>
      <c r="T102" s="10">
        <f t="shared" si="18"/>
        <v>-42</v>
      </c>
    </row>
    <row r="103" spans="1:20" x14ac:dyDescent="0.25">
      <c r="A103" s="21" t="s">
        <v>162</v>
      </c>
      <c r="B103" s="10">
        <v>4</v>
      </c>
      <c r="C103" s="10">
        <v>2</v>
      </c>
      <c r="D103" s="10">
        <f t="shared" si="14"/>
        <v>2</v>
      </c>
      <c r="E103" s="10"/>
      <c r="F103" s="10">
        <v>4</v>
      </c>
      <c r="G103" s="10">
        <v>17</v>
      </c>
      <c r="H103" s="10">
        <f t="shared" si="15"/>
        <v>-13</v>
      </c>
      <c r="I103" s="10"/>
      <c r="J103" s="10">
        <v>72</v>
      </c>
      <c r="K103" s="10">
        <v>105</v>
      </c>
      <c r="L103" s="10">
        <f t="shared" si="16"/>
        <v>-33</v>
      </c>
      <c r="M103" s="10"/>
      <c r="N103" s="10">
        <v>0</v>
      </c>
      <c r="O103" s="10">
        <v>0</v>
      </c>
      <c r="P103" s="10">
        <f t="shared" si="17"/>
        <v>0</v>
      </c>
      <c r="Q103" s="10"/>
      <c r="R103" s="10">
        <v>80</v>
      </c>
      <c r="S103" s="10">
        <v>124</v>
      </c>
      <c r="T103" s="10">
        <f t="shared" si="18"/>
        <v>-44</v>
      </c>
    </row>
    <row r="104" spans="1:20" x14ac:dyDescent="0.25">
      <c r="A104" s="21" t="s">
        <v>163</v>
      </c>
      <c r="B104" s="10">
        <v>14</v>
      </c>
      <c r="C104" s="10">
        <v>11</v>
      </c>
      <c r="D104" s="10">
        <f t="shared" si="14"/>
        <v>3</v>
      </c>
      <c r="E104" s="10"/>
      <c r="F104" s="10">
        <v>6</v>
      </c>
      <c r="G104" s="10">
        <v>22</v>
      </c>
      <c r="H104" s="10">
        <f t="shared" si="15"/>
        <v>-16</v>
      </c>
      <c r="I104" s="10"/>
      <c r="J104" s="10">
        <v>103</v>
      </c>
      <c r="K104" s="10">
        <v>165</v>
      </c>
      <c r="L104" s="10">
        <f t="shared" si="16"/>
        <v>-62</v>
      </c>
      <c r="M104" s="10"/>
      <c r="N104" s="10">
        <v>2</v>
      </c>
      <c r="O104" s="10">
        <v>0</v>
      </c>
      <c r="P104" s="10">
        <f t="shared" si="17"/>
        <v>2</v>
      </c>
      <c r="Q104" s="10"/>
      <c r="R104" s="10">
        <v>125</v>
      </c>
      <c r="S104" s="10">
        <v>198</v>
      </c>
      <c r="T104" s="10">
        <f t="shared" si="18"/>
        <v>-73</v>
      </c>
    </row>
    <row r="105" spans="1:20" x14ac:dyDescent="0.25">
      <c r="A105" s="20" t="s">
        <v>164</v>
      </c>
      <c r="B105" s="13">
        <v>4</v>
      </c>
      <c r="C105" s="13">
        <v>5</v>
      </c>
      <c r="D105" s="13">
        <f t="shared" si="14"/>
        <v>-1</v>
      </c>
      <c r="E105" s="13"/>
      <c r="F105" s="13">
        <v>2</v>
      </c>
      <c r="G105" s="13">
        <v>14</v>
      </c>
      <c r="H105" s="13">
        <f t="shared" si="15"/>
        <v>-12</v>
      </c>
      <c r="I105" s="13"/>
      <c r="J105" s="13">
        <v>64</v>
      </c>
      <c r="K105" s="13">
        <v>87</v>
      </c>
      <c r="L105" s="13">
        <f t="shared" si="16"/>
        <v>-23</v>
      </c>
      <c r="M105" s="13"/>
      <c r="N105" s="13">
        <v>0</v>
      </c>
      <c r="O105" s="13">
        <v>0</v>
      </c>
      <c r="P105" s="13">
        <f t="shared" si="17"/>
        <v>0</v>
      </c>
      <c r="Q105" s="13"/>
      <c r="R105" s="13">
        <v>70</v>
      </c>
      <c r="S105" s="13">
        <v>106</v>
      </c>
      <c r="T105" s="13">
        <f t="shared" si="18"/>
        <v>-36</v>
      </c>
    </row>
    <row r="106" spans="1:20" x14ac:dyDescent="0.25">
      <c r="A106" s="19" t="s">
        <v>23</v>
      </c>
      <c r="B106" s="8">
        <f t="shared" ref="B106:S106" si="25">SUM(B101:B105)</f>
        <v>32</v>
      </c>
      <c r="C106" s="8">
        <f t="shared" si="25"/>
        <v>28</v>
      </c>
      <c r="D106" s="8">
        <f t="shared" si="14"/>
        <v>4</v>
      </c>
      <c r="E106" s="8"/>
      <c r="F106" s="8">
        <f t="shared" si="25"/>
        <v>16</v>
      </c>
      <c r="G106" s="8">
        <f t="shared" si="25"/>
        <v>94</v>
      </c>
      <c r="H106" s="8">
        <f t="shared" si="15"/>
        <v>-78</v>
      </c>
      <c r="I106" s="8"/>
      <c r="J106" s="8">
        <f t="shared" si="25"/>
        <v>446</v>
      </c>
      <c r="K106" s="8">
        <f t="shared" si="25"/>
        <v>645</v>
      </c>
      <c r="L106" s="8">
        <f t="shared" si="16"/>
        <v>-199</v>
      </c>
      <c r="M106" s="8"/>
      <c r="N106" s="8">
        <f t="shared" si="25"/>
        <v>3</v>
      </c>
      <c r="O106" s="8">
        <f t="shared" si="25"/>
        <v>0</v>
      </c>
      <c r="P106" s="8">
        <f t="shared" si="17"/>
        <v>3</v>
      </c>
      <c r="Q106" s="8"/>
      <c r="R106" s="8">
        <f t="shared" si="25"/>
        <v>497</v>
      </c>
      <c r="S106" s="8">
        <f t="shared" si="25"/>
        <v>767</v>
      </c>
      <c r="T106" s="8">
        <f t="shared" si="18"/>
        <v>-270</v>
      </c>
    </row>
    <row r="107" spans="1:20" x14ac:dyDescent="0.25">
      <c r="A107" s="21" t="s">
        <v>165</v>
      </c>
      <c r="B107" s="10">
        <v>0</v>
      </c>
      <c r="C107" s="10">
        <v>0</v>
      </c>
      <c r="D107" s="10">
        <f t="shared" si="14"/>
        <v>0</v>
      </c>
      <c r="E107" s="10"/>
      <c r="F107" s="10">
        <v>2</v>
      </c>
      <c r="G107" s="10">
        <v>3</v>
      </c>
      <c r="H107" s="10">
        <f t="shared" si="15"/>
        <v>-1</v>
      </c>
      <c r="I107" s="10"/>
      <c r="J107" s="10">
        <v>28</v>
      </c>
      <c r="K107" s="10">
        <v>36</v>
      </c>
      <c r="L107" s="10">
        <f t="shared" si="16"/>
        <v>-8</v>
      </c>
      <c r="M107" s="10"/>
      <c r="N107" s="10">
        <v>0</v>
      </c>
      <c r="O107" s="10">
        <v>0</v>
      </c>
      <c r="P107" s="10">
        <f t="shared" si="17"/>
        <v>0</v>
      </c>
      <c r="Q107" s="10"/>
      <c r="R107" s="10">
        <v>30</v>
      </c>
      <c r="S107" s="10">
        <v>39</v>
      </c>
      <c r="T107" s="10">
        <f t="shared" si="18"/>
        <v>-9</v>
      </c>
    </row>
    <row r="108" spans="1:20" x14ac:dyDescent="0.25">
      <c r="A108" s="20" t="s">
        <v>166</v>
      </c>
      <c r="B108" s="13">
        <v>2</v>
      </c>
      <c r="C108" s="13">
        <v>3</v>
      </c>
      <c r="D108" s="13">
        <f t="shared" si="14"/>
        <v>-1</v>
      </c>
      <c r="E108" s="13"/>
      <c r="F108" s="13">
        <v>4</v>
      </c>
      <c r="G108" s="13">
        <v>9</v>
      </c>
      <c r="H108" s="13">
        <f t="shared" si="15"/>
        <v>-5</v>
      </c>
      <c r="I108" s="13"/>
      <c r="J108" s="13">
        <v>39</v>
      </c>
      <c r="K108" s="13">
        <v>74</v>
      </c>
      <c r="L108" s="13">
        <f t="shared" si="16"/>
        <v>-35</v>
      </c>
      <c r="M108" s="13"/>
      <c r="N108" s="13">
        <v>3</v>
      </c>
      <c r="O108" s="13">
        <v>0</v>
      </c>
      <c r="P108" s="13">
        <f t="shared" si="17"/>
        <v>3</v>
      </c>
      <c r="Q108" s="13"/>
      <c r="R108" s="13">
        <v>48</v>
      </c>
      <c r="S108" s="13">
        <v>86</v>
      </c>
      <c r="T108" s="13">
        <f t="shared" si="18"/>
        <v>-38</v>
      </c>
    </row>
    <row r="109" spans="1:20" x14ac:dyDescent="0.25">
      <c r="A109" s="19" t="s">
        <v>24</v>
      </c>
      <c r="B109" s="8">
        <f t="shared" ref="B109:S109" si="26">SUM(B107:B108)</f>
        <v>2</v>
      </c>
      <c r="C109" s="8">
        <f t="shared" si="26"/>
        <v>3</v>
      </c>
      <c r="D109" s="8">
        <f t="shared" si="14"/>
        <v>-1</v>
      </c>
      <c r="E109" s="8"/>
      <c r="F109" s="8">
        <f t="shared" si="26"/>
        <v>6</v>
      </c>
      <c r="G109" s="8">
        <f t="shared" si="26"/>
        <v>12</v>
      </c>
      <c r="H109" s="8">
        <f t="shared" si="15"/>
        <v>-6</v>
      </c>
      <c r="I109" s="8"/>
      <c r="J109" s="8">
        <f t="shared" si="26"/>
        <v>67</v>
      </c>
      <c r="K109" s="8">
        <f t="shared" si="26"/>
        <v>110</v>
      </c>
      <c r="L109" s="8">
        <f t="shared" si="16"/>
        <v>-43</v>
      </c>
      <c r="M109" s="8"/>
      <c r="N109" s="8">
        <f t="shared" si="26"/>
        <v>3</v>
      </c>
      <c r="O109" s="8">
        <f t="shared" si="26"/>
        <v>0</v>
      </c>
      <c r="P109" s="8">
        <f t="shared" si="17"/>
        <v>3</v>
      </c>
      <c r="Q109" s="8"/>
      <c r="R109" s="8">
        <f t="shared" si="26"/>
        <v>78</v>
      </c>
      <c r="S109" s="8">
        <f t="shared" si="26"/>
        <v>125</v>
      </c>
      <c r="T109" s="8">
        <f t="shared" si="18"/>
        <v>-47</v>
      </c>
    </row>
    <row r="110" spans="1:20" x14ac:dyDescent="0.25">
      <c r="A110" s="21" t="s">
        <v>167</v>
      </c>
      <c r="B110" s="10">
        <v>7</v>
      </c>
      <c r="C110" s="10">
        <v>3</v>
      </c>
      <c r="D110" s="10">
        <f t="shared" si="14"/>
        <v>4</v>
      </c>
      <c r="E110" s="10"/>
      <c r="F110" s="10">
        <v>3</v>
      </c>
      <c r="G110" s="10">
        <v>16</v>
      </c>
      <c r="H110" s="10">
        <f t="shared" si="15"/>
        <v>-13</v>
      </c>
      <c r="I110" s="10"/>
      <c r="J110" s="10">
        <v>110</v>
      </c>
      <c r="K110" s="10">
        <v>147</v>
      </c>
      <c r="L110" s="10">
        <f t="shared" si="16"/>
        <v>-37</v>
      </c>
      <c r="M110" s="10"/>
      <c r="N110" s="10">
        <v>1</v>
      </c>
      <c r="O110" s="10">
        <v>0</v>
      </c>
      <c r="P110" s="10">
        <f t="shared" si="17"/>
        <v>1</v>
      </c>
      <c r="Q110" s="10"/>
      <c r="R110" s="10">
        <v>121</v>
      </c>
      <c r="S110" s="10">
        <v>166</v>
      </c>
      <c r="T110" s="10">
        <f t="shared" si="18"/>
        <v>-45</v>
      </c>
    </row>
    <row r="111" spans="1:20" x14ac:dyDescent="0.25">
      <c r="A111" s="21" t="s">
        <v>168</v>
      </c>
      <c r="B111" s="10">
        <v>6</v>
      </c>
      <c r="C111" s="10">
        <v>0</v>
      </c>
      <c r="D111" s="10">
        <f t="shared" si="14"/>
        <v>6</v>
      </c>
      <c r="E111" s="10"/>
      <c r="F111" s="10">
        <v>2</v>
      </c>
      <c r="G111" s="10">
        <v>5</v>
      </c>
      <c r="H111" s="10">
        <f t="shared" si="15"/>
        <v>-3</v>
      </c>
      <c r="I111" s="10"/>
      <c r="J111" s="10">
        <v>56</v>
      </c>
      <c r="K111" s="10">
        <v>71</v>
      </c>
      <c r="L111" s="10">
        <f t="shared" si="16"/>
        <v>-15</v>
      </c>
      <c r="M111" s="10"/>
      <c r="N111" s="10">
        <v>0</v>
      </c>
      <c r="O111" s="10">
        <v>0</v>
      </c>
      <c r="P111" s="10">
        <f t="shared" si="17"/>
        <v>0</v>
      </c>
      <c r="Q111" s="10"/>
      <c r="R111" s="10">
        <v>64</v>
      </c>
      <c r="S111" s="10">
        <v>76</v>
      </c>
      <c r="T111" s="10">
        <f t="shared" si="18"/>
        <v>-12</v>
      </c>
    </row>
    <row r="112" spans="1:20" x14ac:dyDescent="0.25">
      <c r="A112" s="21" t="s">
        <v>169</v>
      </c>
      <c r="B112" s="10">
        <v>1</v>
      </c>
      <c r="C112" s="10">
        <v>0</v>
      </c>
      <c r="D112" s="10">
        <f t="shared" si="14"/>
        <v>1</v>
      </c>
      <c r="E112" s="10"/>
      <c r="F112" s="10">
        <v>0</v>
      </c>
      <c r="G112" s="10">
        <v>3</v>
      </c>
      <c r="H112" s="10">
        <f t="shared" si="15"/>
        <v>-3</v>
      </c>
      <c r="I112" s="10"/>
      <c r="J112" s="10">
        <v>29</v>
      </c>
      <c r="K112" s="10">
        <v>46</v>
      </c>
      <c r="L112" s="10">
        <f t="shared" si="16"/>
        <v>-17</v>
      </c>
      <c r="M112" s="10"/>
      <c r="N112" s="10">
        <v>0</v>
      </c>
      <c r="O112" s="10">
        <v>0</v>
      </c>
      <c r="P112" s="10">
        <f t="shared" si="17"/>
        <v>0</v>
      </c>
      <c r="Q112" s="10"/>
      <c r="R112" s="10">
        <v>30</v>
      </c>
      <c r="S112" s="10">
        <v>49</v>
      </c>
      <c r="T112" s="10">
        <f t="shared" si="18"/>
        <v>-19</v>
      </c>
    </row>
    <row r="113" spans="1:20" x14ac:dyDescent="0.25">
      <c r="A113" s="21" t="s">
        <v>186</v>
      </c>
      <c r="B113" s="10">
        <v>1</v>
      </c>
      <c r="C113" s="10">
        <v>1</v>
      </c>
      <c r="D113" s="10">
        <f t="shared" si="14"/>
        <v>0</v>
      </c>
      <c r="E113" s="10"/>
      <c r="F113" s="10">
        <v>1</v>
      </c>
      <c r="G113" s="10">
        <v>5</v>
      </c>
      <c r="H113" s="10">
        <f t="shared" si="15"/>
        <v>-4</v>
      </c>
      <c r="I113" s="10"/>
      <c r="J113" s="10">
        <v>59</v>
      </c>
      <c r="K113" s="10">
        <v>51</v>
      </c>
      <c r="L113" s="10">
        <f t="shared" si="16"/>
        <v>8</v>
      </c>
      <c r="M113" s="10"/>
      <c r="N113" s="10">
        <v>0</v>
      </c>
      <c r="O113" s="10">
        <v>0</v>
      </c>
      <c r="P113" s="10">
        <f t="shared" si="17"/>
        <v>0</v>
      </c>
      <c r="Q113" s="10"/>
      <c r="R113" s="10">
        <v>61</v>
      </c>
      <c r="S113" s="10">
        <v>57</v>
      </c>
      <c r="T113" s="10">
        <f t="shared" si="18"/>
        <v>4</v>
      </c>
    </row>
    <row r="114" spans="1:20" x14ac:dyDescent="0.25">
      <c r="A114" s="20" t="s">
        <v>170</v>
      </c>
      <c r="B114" s="13">
        <v>1</v>
      </c>
      <c r="C114" s="13">
        <v>1</v>
      </c>
      <c r="D114" s="13">
        <f t="shared" si="14"/>
        <v>0</v>
      </c>
      <c r="E114" s="13"/>
      <c r="F114" s="13">
        <v>0</v>
      </c>
      <c r="G114" s="13">
        <v>8</v>
      </c>
      <c r="H114" s="13">
        <f t="shared" si="15"/>
        <v>-8</v>
      </c>
      <c r="I114" s="13"/>
      <c r="J114" s="13">
        <v>33</v>
      </c>
      <c r="K114" s="13">
        <v>42</v>
      </c>
      <c r="L114" s="13">
        <f t="shared" si="16"/>
        <v>-9</v>
      </c>
      <c r="M114" s="13"/>
      <c r="N114" s="13" t="s">
        <v>45</v>
      </c>
      <c r="O114" s="13" t="s">
        <v>45</v>
      </c>
      <c r="P114" s="13" t="e">
        <f t="shared" si="17"/>
        <v>#VALUE!</v>
      </c>
      <c r="Q114" s="13"/>
      <c r="R114" s="13">
        <v>34</v>
      </c>
      <c r="S114" s="13">
        <v>51</v>
      </c>
      <c r="T114" s="13">
        <f t="shared" si="18"/>
        <v>-17</v>
      </c>
    </row>
    <row r="115" spans="1:20" x14ac:dyDescent="0.25">
      <c r="A115" s="19" t="s">
        <v>25</v>
      </c>
      <c r="B115" s="8">
        <f t="shared" ref="B115:S115" si="27">SUM(B110:B114)</f>
        <v>16</v>
      </c>
      <c r="C115" s="8">
        <f t="shared" si="27"/>
        <v>5</v>
      </c>
      <c r="D115" s="8">
        <f t="shared" si="14"/>
        <v>11</v>
      </c>
      <c r="E115" s="8"/>
      <c r="F115" s="8">
        <f t="shared" si="27"/>
        <v>6</v>
      </c>
      <c r="G115" s="8">
        <f t="shared" si="27"/>
        <v>37</v>
      </c>
      <c r="H115" s="8">
        <f t="shared" si="15"/>
        <v>-31</v>
      </c>
      <c r="I115" s="8"/>
      <c r="J115" s="8">
        <f t="shared" si="27"/>
        <v>287</v>
      </c>
      <c r="K115" s="8">
        <f t="shared" si="27"/>
        <v>357</v>
      </c>
      <c r="L115" s="8">
        <f t="shared" si="16"/>
        <v>-70</v>
      </c>
      <c r="M115" s="8"/>
      <c r="N115" s="8">
        <f t="shared" si="27"/>
        <v>1</v>
      </c>
      <c r="O115" s="8">
        <f t="shared" si="27"/>
        <v>0</v>
      </c>
      <c r="P115" s="8">
        <f t="shared" si="17"/>
        <v>1</v>
      </c>
      <c r="Q115" s="8"/>
      <c r="R115" s="8">
        <f t="shared" si="27"/>
        <v>310</v>
      </c>
      <c r="S115" s="8">
        <f t="shared" si="27"/>
        <v>399</v>
      </c>
      <c r="T115" s="8">
        <f t="shared" si="18"/>
        <v>-89</v>
      </c>
    </row>
    <row r="116" spans="1:20" x14ac:dyDescent="0.25">
      <c r="A116" s="21" t="s">
        <v>171</v>
      </c>
      <c r="B116" s="10">
        <v>4</v>
      </c>
      <c r="C116" s="10">
        <v>2</v>
      </c>
      <c r="D116" s="10">
        <f t="shared" si="14"/>
        <v>2</v>
      </c>
      <c r="E116" s="10"/>
      <c r="F116" s="10">
        <v>0</v>
      </c>
      <c r="G116" s="10">
        <v>20</v>
      </c>
      <c r="H116" s="10">
        <f t="shared" si="15"/>
        <v>-20</v>
      </c>
      <c r="I116" s="10"/>
      <c r="J116" s="10">
        <v>52</v>
      </c>
      <c r="K116" s="10">
        <v>76</v>
      </c>
      <c r="L116" s="10">
        <f t="shared" si="16"/>
        <v>-24</v>
      </c>
      <c r="M116" s="10"/>
      <c r="N116" s="10">
        <v>1</v>
      </c>
      <c r="O116" s="10">
        <v>1</v>
      </c>
      <c r="P116" s="10">
        <f t="shared" si="17"/>
        <v>0</v>
      </c>
      <c r="Q116" s="10"/>
      <c r="R116" s="10">
        <v>57</v>
      </c>
      <c r="S116" s="10">
        <v>99</v>
      </c>
      <c r="T116" s="10">
        <f t="shared" si="18"/>
        <v>-42</v>
      </c>
    </row>
    <row r="117" spans="1:20" x14ac:dyDescent="0.25">
      <c r="A117" s="21" t="s">
        <v>172</v>
      </c>
      <c r="B117" s="10">
        <v>1</v>
      </c>
      <c r="C117" s="10">
        <v>1</v>
      </c>
      <c r="D117" s="10">
        <f t="shared" si="14"/>
        <v>0</v>
      </c>
      <c r="E117" s="10"/>
      <c r="F117" s="10">
        <v>2</v>
      </c>
      <c r="G117" s="10">
        <v>6</v>
      </c>
      <c r="H117" s="10">
        <f t="shared" si="15"/>
        <v>-4</v>
      </c>
      <c r="I117" s="10"/>
      <c r="J117" s="10">
        <v>25</v>
      </c>
      <c r="K117" s="10">
        <v>49</v>
      </c>
      <c r="L117" s="10">
        <f t="shared" si="16"/>
        <v>-24</v>
      </c>
      <c r="M117" s="10"/>
      <c r="N117" s="10">
        <v>0</v>
      </c>
      <c r="O117" s="10">
        <v>0</v>
      </c>
      <c r="P117" s="10">
        <f t="shared" si="17"/>
        <v>0</v>
      </c>
      <c r="Q117" s="10"/>
      <c r="R117" s="10">
        <v>28</v>
      </c>
      <c r="S117" s="10">
        <v>56</v>
      </c>
      <c r="T117" s="10">
        <f t="shared" si="18"/>
        <v>-28</v>
      </c>
    </row>
    <row r="118" spans="1:20" x14ac:dyDescent="0.25">
      <c r="A118" s="21" t="s">
        <v>173</v>
      </c>
      <c r="B118" s="10">
        <v>2</v>
      </c>
      <c r="C118" s="10">
        <v>7</v>
      </c>
      <c r="D118" s="10">
        <f t="shared" si="14"/>
        <v>-5</v>
      </c>
      <c r="E118" s="10"/>
      <c r="F118" s="10">
        <v>2</v>
      </c>
      <c r="G118" s="10">
        <v>8</v>
      </c>
      <c r="H118" s="10">
        <f t="shared" si="15"/>
        <v>-6</v>
      </c>
      <c r="I118" s="10"/>
      <c r="J118" s="10">
        <v>56</v>
      </c>
      <c r="K118" s="10">
        <v>102</v>
      </c>
      <c r="L118" s="10">
        <f t="shared" si="16"/>
        <v>-46</v>
      </c>
      <c r="M118" s="10"/>
      <c r="N118" s="10">
        <v>1</v>
      </c>
      <c r="O118" s="10">
        <v>0</v>
      </c>
      <c r="P118" s="10">
        <f t="shared" si="17"/>
        <v>1</v>
      </c>
      <c r="Q118" s="10"/>
      <c r="R118" s="10">
        <v>61</v>
      </c>
      <c r="S118" s="10">
        <v>117</v>
      </c>
      <c r="T118" s="10">
        <f t="shared" si="18"/>
        <v>-56</v>
      </c>
    </row>
    <row r="119" spans="1:20" x14ac:dyDescent="0.25">
      <c r="A119" s="21" t="s">
        <v>174</v>
      </c>
      <c r="B119" s="10">
        <v>2</v>
      </c>
      <c r="C119" s="10">
        <v>2</v>
      </c>
      <c r="D119" s="10">
        <f t="shared" si="14"/>
        <v>0</v>
      </c>
      <c r="E119" s="10"/>
      <c r="F119" s="10">
        <v>0</v>
      </c>
      <c r="G119" s="10">
        <v>3</v>
      </c>
      <c r="H119" s="10">
        <f t="shared" si="15"/>
        <v>-3</v>
      </c>
      <c r="I119" s="10"/>
      <c r="J119" s="10">
        <v>16</v>
      </c>
      <c r="K119" s="10">
        <v>20</v>
      </c>
      <c r="L119" s="10">
        <f t="shared" si="16"/>
        <v>-4</v>
      </c>
      <c r="M119" s="10"/>
      <c r="N119" s="10">
        <v>0</v>
      </c>
      <c r="O119" s="10">
        <v>0</v>
      </c>
      <c r="P119" s="10">
        <f t="shared" si="17"/>
        <v>0</v>
      </c>
      <c r="Q119" s="10"/>
      <c r="R119" s="10">
        <v>18</v>
      </c>
      <c r="S119" s="10">
        <v>25</v>
      </c>
      <c r="T119" s="10">
        <f t="shared" si="18"/>
        <v>-7</v>
      </c>
    </row>
    <row r="120" spans="1:20" x14ac:dyDescent="0.25">
      <c r="A120" s="21" t="s">
        <v>175</v>
      </c>
      <c r="B120" s="10">
        <v>2</v>
      </c>
      <c r="C120" s="10">
        <v>5</v>
      </c>
      <c r="D120" s="10">
        <f t="shared" si="14"/>
        <v>-3</v>
      </c>
      <c r="E120" s="10"/>
      <c r="F120" s="10">
        <v>4</v>
      </c>
      <c r="G120" s="10">
        <v>6</v>
      </c>
      <c r="H120" s="10">
        <f t="shared" si="15"/>
        <v>-2</v>
      </c>
      <c r="I120" s="10"/>
      <c r="J120" s="10">
        <v>36</v>
      </c>
      <c r="K120" s="10">
        <v>72</v>
      </c>
      <c r="L120" s="10">
        <f t="shared" si="16"/>
        <v>-36</v>
      </c>
      <c r="M120" s="10"/>
      <c r="N120" s="10">
        <v>0</v>
      </c>
      <c r="O120" s="10">
        <v>1</v>
      </c>
      <c r="P120" s="10">
        <f t="shared" si="17"/>
        <v>-1</v>
      </c>
      <c r="Q120" s="10"/>
      <c r="R120" s="10">
        <v>42</v>
      </c>
      <c r="S120" s="10">
        <v>84</v>
      </c>
      <c r="T120" s="10">
        <f t="shared" si="18"/>
        <v>-42</v>
      </c>
    </row>
    <row r="121" spans="1:20" x14ac:dyDescent="0.25">
      <c r="A121" s="21" t="s">
        <v>176</v>
      </c>
      <c r="B121" s="10">
        <v>2</v>
      </c>
      <c r="C121" s="10">
        <v>1</v>
      </c>
      <c r="D121" s="10">
        <f t="shared" si="14"/>
        <v>1</v>
      </c>
      <c r="E121" s="10"/>
      <c r="F121" s="10">
        <v>2</v>
      </c>
      <c r="G121" s="10">
        <v>14</v>
      </c>
      <c r="H121" s="10">
        <f t="shared" si="15"/>
        <v>-12</v>
      </c>
      <c r="I121" s="10"/>
      <c r="J121" s="10">
        <v>54</v>
      </c>
      <c r="K121" s="10">
        <v>123</v>
      </c>
      <c r="L121" s="10">
        <f t="shared" si="16"/>
        <v>-69</v>
      </c>
      <c r="M121" s="10"/>
      <c r="N121" s="10">
        <v>2</v>
      </c>
      <c r="O121" s="10">
        <v>2</v>
      </c>
      <c r="P121" s="10">
        <f t="shared" si="17"/>
        <v>0</v>
      </c>
      <c r="Q121" s="10"/>
      <c r="R121" s="10">
        <v>60</v>
      </c>
      <c r="S121" s="10">
        <v>140</v>
      </c>
      <c r="T121" s="10">
        <f t="shared" si="18"/>
        <v>-80</v>
      </c>
    </row>
    <row r="122" spans="1:20" x14ac:dyDescent="0.25">
      <c r="A122" s="21" t="s">
        <v>177</v>
      </c>
      <c r="B122" s="10">
        <v>1</v>
      </c>
      <c r="C122" s="10">
        <v>1</v>
      </c>
      <c r="D122" s="10">
        <f t="shared" si="14"/>
        <v>0</v>
      </c>
      <c r="E122" s="10"/>
      <c r="F122" s="10">
        <v>0</v>
      </c>
      <c r="G122" s="10">
        <v>9</v>
      </c>
      <c r="H122" s="10">
        <f t="shared" si="15"/>
        <v>-9</v>
      </c>
      <c r="I122" s="10"/>
      <c r="J122" s="10">
        <v>21</v>
      </c>
      <c r="K122" s="10">
        <v>37</v>
      </c>
      <c r="L122" s="10">
        <f t="shared" si="16"/>
        <v>-16</v>
      </c>
      <c r="M122" s="10"/>
      <c r="N122" s="10">
        <v>0</v>
      </c>
      <c r="O122" s="10">
        <v>0</v>
      </c>
      <c r="P122" s="10">
        <f t="shared" si="17"/>
        <v>0</v>
      </c>
      <c r="Q122" s="10"/>
      <c r="R122" s="10">
        <v>22</v>
      </c>
      <c r="S122" s="10">
        <v>47</v>
      </c>
      <c r="T122" s="10">
        <f t="shared" si="18"/>
        <v>-25</v>
      </c>
    </row>
    <row r="123" spans="1:20" x14ac:dyDescent="0.25">
      <c r="A123" s="21" t="s">
        <v>178</v>
      </c>
      <c r="B123" s="10">
        <v>1</v>
      </c>
      <c r="C123" s="10">
        <v>1</v>
      </c>
      <c r="D123" s="10">
        <f t="shared" si="14"/>
        <v>0</v>
      </c>
      <c r="E123" s="10"/>
      <c r="F123" s="10">
        <v>0</v>
      </c>
      <c r="G123" s="10">
        <v>1</v>
      </c>
      <c r="H123" s="10">
        <f t="shared" si="15"/>
        <v>-1</v>
      </c>
      <c r="I123" s="10"/>
      <c r="J123" s="10">
        <v>39</v>
      </c>
      <c r="K123" s="10">
        <v>65</v>
      </c>
      <c r="L123" s="10">
        <f t="shared" si="16"/>
        <v>-26</v>
      </c>
      <c r="M123" s="10"/>
      <c r="N123" s="10">
        <v>0</v>
      </c>
      <c r="O123" s="10">
        <v>0</v>
      </c>
      <c r="P123" s="10">
        <f t="shared" si="17"/>
        <v>0</v>
      </c>
      <c r="Q123" s="10"/>
      <c r="R123" s="10">
        <v>40</v>
      </c>
      <c r="S123" s="10">
        <v>67</v>
      </c>
      <c r="T123" s="10">
        <f t="shared" si="18"/>
        <v>-27</v>
      </c>
    </row>
    <row r="124" spans="1:20" x14ac:dyDescent="0.25">
      <c r="A124" s="20" t="s">
        <v>179</v>
      </c>
      <c r="B124" s="13">
        <v>6</v>
      </c>
      <c r="C124" s="13">
        <v>1</v>
      </c>
      <c r="D124" s="13">
        <f t="shared" si="14"/>
        <v>5</v>
      </c>
      <c r="E124" s="13"/>
      <c r="F124" s="13">
        <v>1</v>
      </c>
      <c r="G124" s="13">
        <v>11</v>
      </c>
      <c r="H124" s="13">
        <f t="shared" si="15"/>
        <v>-10</v>
      </c>
      <c r="I124" s="13"/>
      <c r="J124" s="13">
        <v>38</v>
      </c>
      <c r="K124" s="13">
        <v>73</v>
      </c>
      <c r="L124" s="13">
        <f t="shared" si="16"/>
        <v>-35</v>
      </c>
      <c r="M124" s="13"/>
      <c r="N124" s="13">
        <v>0</v>
      </c>
      <c r="O124" s="13">
        <v>0</v>
      </c>
      <c r="P124" s="13">
        <f t="shared" si="17"/>
        <v>0</v>
      </c>
      <c r="Q124" s="13"/>
      <c r="R124" s="13">
        <v>45</v>
      </c>
      <c r="S124" s="13">
        <v>85</v>
      </c>
      <c r="T124" s="13">
        <f t="shared" si="18"/>
        <v>-40</v>
      </c>
    </row>
    <row r="125" spans="1:20" x14ac:dyDescent="0.25">
      <c r="A125" s="19" t="s">
        <v>26</v>
      </c>
      <c r="B125" s="8">
        <f t="shared" ref="B125:S125" si="28">SUM(B116:B124)</f>
        <v>21</v>
      </c>
      <c r="C125" s="8">
        <f t="shared" si="28"/>
        <v>21</v>
      </c>
      <c r="D125" s="8">
        <f t="shared" si="14"/>
        <v>0</v>
      </c>
      <c r="E125" s="8"/>
      <c r="F125" s="8">
        <f t="shared" si="28"/>
        <v>11</v>
      </c>
      <c r="G125" s="8">
        <f t="shared" si="28"/>
        <v>78</v>
      </c>
      <c r="H125" s="8">
        <f t="shared" si="15"/>
        <v>-67</v>
      </c>
      <c r="I125" s="8"/>
      <c r="J125" s="8">
        <f t="shared" si="28"/>
        <v>337</v>
      </c>
      <c r="K125" s="8">
        <f t="shared" si="28"/>
        <v>617</v>
      </c>
      <c r="L125" s="8">
        <f t="shared" si="16"/>
        <v>-280</v>
      </c>
      <c r="M125" s="8"/>
      <c r="N125" s="8">
        <f t="shared" si="28"/>
        <v>4</v>
      </c>
      <c r="O125" s="8">
        <f t="shared" si="28"/>
        <v>4</v>
      </c>
      <c r="P125" s="8">
        <f t="shared" si="17"/>
        <v>0</v>
      </c>
      <c r="Q125" s="8"/>
      <c r="R125" s="8">
        <f t="shared" si="28"/>
        <v>373</v>
      </c>
      <c r="S125" s="8">
        <f t="shared" si="28"/>
        <v>720</v>
      </c>
      <c r="T125" s="8">
        <f t="shared" si="18"/>
        <v>-347</v>
      </c>
    </row>
    <row r="126" spans="1:20" x14ac:dyDescent="0.25">
      <c r="A126" s="21" t="s">
        <v>180</v>
      </c>
      <c r="B126" s="10">
        <v>5</v>
      </c>
      <c r="C126" s="10">
        <v>7</v>
      </c>
      <c r="D126" s="10">
        <f t="shared" si="14"/>
        <v>-2</v>
      </c>
      <c r="E126" s="10"/>
      <c r="F126" s="10">
        <v>4</v>
      </c>
      <c r="G126" s="10">
        <v>84</v>
      </c>
      <c r="H126" s="10">
        <f t="shared" si="15"/>
        <v>-80</v>
      </c>
      <c r="I126" s="10"/>
      <c r="J126" s="10">
        <v>41</v>
      </c>
      <c r="K126" s="10">
        <v>60</v>
      </c>
      <c r="L126" s="10">
        <f t="shared" si="16"/>
        <v>-19</v>
      </c>
      <c r="M126" s="10"/>
      <c r="N126" s="10">
        <v>5</v>
      </c>
      <c r="O126" s="10">
        <v>0</v>
      </c>
      <c r="P126" s="10">
        <f t="shared" si="17"/>
        <v>5</v>
      </c>
      <c r="Q126" s="10"/>
      <c r="R126" s="10">
        <v>55</v>
      </c>
      <c r="S126" s="10">
        <v>151</v>
      </c>
      <c r="T126" s="10">
        <f t="shared" si="18"/>
        <v>-96</v>
      </c>
    </row>
    <row r="127" spans="1:20" x14ac:dyDescent="0.25">
      <c r="A127" s="21" t="s">
        <v>181</v>
      </c>
      <c r="B127" s="10">
        <v>3</v>
      </c>
      <c r="C127" s="10">
        <v>1</v>
      </c>
      <c r="D127" s="10">
        <f t="shared" si="14"/>
        <v>2</v>
      </c>
      <c r="E127" s="10"/>
      <c r="F127" s="10">
        <v>5</v>
      </c>
      <c r="G127" s="10">
        <v>18</v>
      </c>
      <c r="H127" s="10">
        <f t="shared" si="15"/>
        <v>-13</v>
      </c>
      <c r="I127" s="10"/>
      <c r="J127" s="10">
        <v>41</v>
      </c>
      <c r="K127" s="10">
        <v>40</v>
      </c>
      <c r="L127" s="10">
        <f t="shared" si="16"/>
        <v>1</v>
      </c>
      <c r="M127" s="10"/>
      <c r="N127" s="10">
        <v>0</v>
      </c>
      <c r="O127" s="10">
        <v>0</v>
      </c>
      <c r="P127" s="10">
        <f t="shared" si="17"/>
        <v>0</v>
      </c>
      <c r="Q127" s="10"/>
      <c r="R127" s="10">
        <v>49</v>
      </c>
      <c r="S127" s="10">
        <v>59</v>
      </c>
      <c r="T127" s="10">
        <f t="shared" si="18"/>
        <v>-10</v>
      </c>
    </row>
    <row r="128" spans="1:20" x14ac:dyDescent="0.25">
      <c r="A128" s="21" t="s">
        <v>182</v>
      </c>
      <c r="B128" s="10">
        <v>1</v>
      </c>
      <c r="C128" s="10">
        <v>1</v>
      </c>
      <c r="D128" s="10">
        <f t="shared" si="14"/>
        <v>0</v>
      </c>
      <c r="E128" s="10"/>
      <c r="F128" s="10">
        <v>3</v>
      </c>
      <c r="G128" s="10">
        <v>13</v>
      </c>
      <c r="H128" s="10">
        <f t="shared" si="15"/>
        <v>-10</v>
      </c>
      <c r="I128" s="10"/>
      <c r="J128" s="10">
        <v>20</v>
      </c>
      <c r="K128" s="10">
        <v>20</v>
      </c>
      <c r="L128" s="10">
        <f t="shared" si="16"/>
        <v>0</v>
      </c>
      <c r="M128" s="10"/>
      <c r="N128" s="10">
        <v>1</v>
      </c>
      <c r="O128" s="10">
        <v>0</v>
      </c>
      <c r="P128" s="10">
        <f t="shared" si="17"/>
        <v>1</v>
      </c>
      <c r="Q128" s="10"/>
      <c r="R128" s="10">
        <v>25</v>
      </c>
      <c r="S128" s="10">
        <v>34</v>
      </c>
      <c r="T128" s="10">
        <f t="shared" si="18"/>
        <v>-9</v>
      </c>
    </row>
    <row r="129" spans="1:20" x14ac:dyDescent="0.25">
      <c r="A129" s="20" t="s">
        <v>183</v>
      </c>
      <c r="B129" s="13">
        <v>10</v>
      </c>
      <c r="C129" s="13">
        <v>8</v>
      </c>
      <c r="D129" s="13">
        <f t="shared" si="14"/>
        <v>2</v>
      </c>
      <c r="E129" s="13"/>
      <c r="F129" s="13">
        <v>1</v>
      </c>
      <c r="G129" s="13">
        <v>43</v>
      </c>
      <c r="H129" s="13">
        <f t="shared" si="15"/>
        <v>-42</v>
      </c>
      <c r="I129" s="13"/>
      <c r="J129" s="13">
        <v>68</v>
      </c>
      <c r="K129" s="13">
        <v>104</v>
      </c>
      <c r="L129" s="13">
        <f t="shared" si="16"/>
        <v>-36</v>
      </c>
      <c r="M129" s="13"/>
      <c r="N129" s="13">
        <v>1</v>
      </c>
      <c r="O129" s="13">
        <v>0</v>
      </c>
      <c r="P129" s="13">
        <f t="shared" si="17"/>
        <v>1</v>
      </c>
      <c r="Q129" s="13"/>
      <c r="R129" s="13">
        <v>80</v>
      </c>
      <c r="S129" s="13">
        <v>155</v>
      </c>
      <c r="T129" s="13">
        <f t="shared" si="18"/>
        <v>-75</v>
      </c>
    </row>
    <row r="130" spans="1:20" x14ac:dyDescent="0.25">
      <c r="A130" s="19" t="s">
        <v>27</v>
      </c>
      <c r="B130" s="8">
        <f t="shared" ref="B130:S130" si="29">SUM(B126:B129)</f>
        <v>19</v>
      </c>
      <c r="C130" s="8">
        <f t="shared" si="29"/>
        <v>17</v>
      </c>
      <c r="D130" s="8">
        <f t="shared" si="14"/>
        <v>2</v>
      </c>
      <c r="E130" s="8"/>
      <c r="F130" s="8">
        <f t="shared" si="29"/>
        <v>13</v>
      </c>
      <c r="G130" s="8">
        <f t="shared" si="29"/>
        <v>158</v>
      </c>
      <c r="H130" s="8">
        <f t="shared" si="15"/>
        <v>-145</v>
      </c>
      <c r="I130" s="8"/>
      <c r="J130" s="8">
        <f t="shared" si="29"/>
        <v>170</v>
      </c>
      <c r="K130" s="8">
        <f t="shared" si="29"/>
        <v>224</v>
      </c>
      <c r="L130" s="8">
        <f t="shared" si="16"/>
        <v>-54</v>
      </c>
      <c r="M130" s="8"/>
      <c r="N130" s="8">
        <f t="shared" si="29"/>
        <v>7</v>
      </c>
      <c r="O130" s="8">
        <f t="shared" si="29"/>
        <v>0</v>
      </c>
      <c r="P130" s="8">
        <f t="shared" si="17"/>
        <v>7</v>
      </c>
      <c r="Q130" s="8"/>
      <c r="R130" s="8">
        <f t="shared" si="29"/>
        <v>209</v>
      </c>
      <c r="S130" s="8">
        <f t="shared" si="29"/>
        <v>399</v>
      </c>
      <c r="T130" s="8">
        <f t="shared" si="18"/>
        <v>-190</v>
      </c>
    </row>
    <row r="131" spans="1:20" x14ac:dyDescent="0.25">
      <c r="A131" s="48" t="s">
        <v>190</v>
      </c>
      <c r="B131" s="8">
        <v>515</v>
      </c>
      <c r="C131" s="8">
        <v>654</v>
      </c>
      <c r="D131" s="8">
        <f t="shared" si="14"/>
        <v>-139</v>
      </c>
      <c r="E131" s="8"/>
      <c r="F131" s="8">
        <v>723</v>
      </c>
      <c r="G131" s="8">
        <v>3767</v>
      </c>
      <c r="H131" s="8">
        <f t="shared" si="15"/>
        <v>-3044</v>
      </c>
      <c r="I131" s="8"/>
      <c r="J131" s="8">
        <v>6240</v>
      </c>
      <c r="K131" s="8">
        <v>8616</v>
      </c>
      <c r="L131" s="8">
        <f t="shared" si="16"/>
        <v>-2376</v>
      </c>
      <c r="M131" s="8"/>
      <c r="N131" s="8">
        <v>79</v>
      </c>
      <c r="O131" s="8">
        <v>84</v>
      </c>
      <c r="P131" s="8">
        <f t="shared" si="17"/>
        <v>-5</v>
      </c>
      <c r="Q131" s="8"/>
      <c r="R131" s="8">
        <v>7557</v>
      </c>
      <c r="S131" s="8">
        <v>13121</v>
      </c>
      <c r="T131" s="8">
        <f t="shared" si="18"/>
        <v>-5564</v>
      </c>
    </row>
    <row r="132" spans="1:20" x14ac:dyDescent="0.25">
      <c r="A132" t="s">
        <v>80</v>
      </c>
      <c r="D132" s="14"/>
      <c r="E132" s="14"/>
      <c r="H132" s="14"/>
      <c r="I132" s="14"/>
      <c r="L132" s="14"/>
      <c r="M132" s="14"/>
      <c r="P132" s="14"/>
      <c r="Q132" s="14"/>
      <c r="T132" s="14"/>
    </row>
    <row r="133" spans="1:20" x14ac:dyDescent="0.25">
      <c r="A133" t="s">
        <v>79</v>
      </c>
    </row>
  </sheetData>
  <mergeCells count="5">
    <mergeCell ref="R4:T4"/>
    <mergeCell ref="B4:D4"/>
    <mergeCell ref="F4:H4"/>
    <mergeCell ref="J4:L4"/>
    <mergeCell ref="N4:P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"/>
  <sheetViews>
    <sheetView workbookViewId="0">
      <selection activeCell="A31" sqref="A31"/>
    </sheetView>
  </sheetViews>
  <sheetFormatPr defaultRowHeight="15" x14ac:dyDescent="0.25"/>
  <cols>
    <col min="1" max="1" width="41" bestFit="1" customWidth="1"/>
    <col min="4" max="4" width="8.85546875" customWidth="1"/>
    <col min="5" max="5" width="0.42578125" customWidth="1"/>
    <col min="8" max="8" width="8.85546875" customWidth="1"/>
    <col min="9" max="9" width="0.42578125" customWidth="1"/>
    <col min="13" max="13" width="0.7109375" customWidth="1"/>
    <col min="17" max="17" width="0.5703125" customWidth="1"/>
  </cols>
  <sheetData>
    <row r="1" spans="1:20" x14ac:dyDescent="0.25">
      <c r="A1" s="43" t="s">
        <v>51</v>
      </c>
    </row>
    <row r="2" spans="1:20" ht="14.45" x14ac:dyDescent="0.3">
      <c r="A2" s="27" t="s">
        <v>189</v>
      </c>
    </row>
    <row r="3" spans="1:20" ht="14.45" x14ac:dyDescent="0.3">
      <c r="A3" s="2"/>
    </row>
    <row r="4" spans="1:20" ht="14.45" x14ac:dyDescent="0.3">
      <c r="A4" s="3"/>
      <c r="B4" s="49" t="s">
        <v>0</v>
      </c>
      <c r="C4" s="50"/>
      <c r="D4" s="50"/>
      <c r="E4" s="29"/>
      <c r="F4" s="49" t="s">
        <v>1</v>
      </c>
      <c r="G4" s="50"/>
      <c r="H4" s="50"/>
      <c r="I4" s="29"/>
      <c r="J4" s="49" t="s">
        <v>2</v>
      </c>
      <c r="K4" s="50"/>
      <c r="L4" s="50"/>
      <c r="M4" s="29"/>
      <c r="N4" s="49" t="s">
        <v>3</v>
      </c>
      <c r="O4" s="50"/>
      <c r="P4" s="50"/>
      <c r="Q4" s="29"/>
      <c r="R4" s="53" t="s">
        <v>4</v>
      </c>
      <c r="S4" s="53"/>
      <c r="T4" s="53"/>
    </row>
    <row r="5" spans="1:20" ht="27.6" x14ac:dyDescent="0.3">
      <c r="A5" s="46" t="s">
        <v>188</v>
      </c>
      <c r="B5" s="4" t="s">
        <v>5</v>
      </c>
      <c r="C5" s="4" t="s">
        <v>6</v>
      </c>
      <c r="D5" s="4" t="s">
        <v>7</v>
      </c>
      <c r="E5" s="4"/>
      <c r="F5" s="4" t="s">
        <v>5</v>
      </c>
      <c r="G5" s="4" t="s">
        <v>6</v>
      </c>
      <c r="H5" s="4" t="s">
        <v>7</v>
      </c>
      <c r="I5" s="4"/>
      <c r="J5" s="4" t="s">
        <v>5</v>
      </c>
      <c r="K5" s="4" t="s">
        <v>6</v>
      </c>
      <c r="L5" s="4" t="s">
        <v>7</v>
      </c>
      <c r="M5" s="4"/>
      <c r="N5" s="4" t="s">
        <v>5</v>
      </c>
      <c r="O5" s="4" t="s">
        <v>6</v>
      </c>
      <c r="P5" s="4" t="s">
        <v>7</v>
      </c>
      <c r="Q5" s="4"/>
      <c r="R5" s="4" t="s">
        <v>5</v>
      </c>
      <c r="S5" s="4" t="s">
        <v>6</v>
      </c>
      <c r="T5" s="4" t="s">
        <v>7</v>
      </c>
    </row>
    <row r="6" spans="1:20" ht="14.45" x14ac:dyDescent="0.3">
      <c r="A6" t="s">
        <v>8</v>
      </c>
      <c r="B6" s="5">
        <v>25</v>
      </c>
      <c r="C6" s="5">
        <v>33</v>
      </c>
      <c r="D6" s="5">
        <v>-8</v>
      </c>
      <c r="E6" s="5"/>
      <c r="F6" s="5">
        <v>73</v>
      </c>
      <c r="G6" s="5">
        <v>492</v>
      </c>
      <c r="H6" s="5">
        <v>-419</v>
      </c>
      <c r="I6" s="5"/>
      <c r="J6" s="5">
        <v>536</v>
      </c>
      <c r="K6" s="5">
        <v>642</v>
      </c>
      <c r="L6" s="5">
        <v>-106</v>
      </c>
      <c r="M6" s="5"/>
      <c r="N6" s="5">
        <v>10</v>
      </c>
      <c r="O6" s="5">
        <v>6</v>
      </c>
      <c r="P6" s="5">
        <v>4</v>
      </c>
      <c r="Q6" s="5"/>
      <c r="R6" s="5">
        <v>644</v>
      </c>
      <c r="S6" s="5">
        <v>1173</v>
      </c>
      <c r="T6" s="5">
        <v>-529</v>
      </c>
    </row>
    <row r="7" spans="1:20" ht="14.45" x14ac:dyDescent="0.3">
      <c r="A7" t="s">
        <v>9</v>
      </c>
      <c r="B7" s="5">
        <v>1</v>
      </c>
      <c r="C7" s="5">
        <v>2</v>
      </c>
      <c r="D7" s="5">
        <v>-1</v>
      </c>
      <c r="E7" s="5"/>
      <c r="F7" s="5">
        <v>4</v>
      </c>
      <c r="G7" s="5">
        <v>19</v>
      </c>
      <c r="H7" s="5">
        <v>-15</v>
      </c>
      <c r="I7" s="5"/>
      <c r="J7" s="5">
        <v>22</v>
      </c>
      <c r="K7" s="5">
        <v>28</v>
      </c>
      <c r="L7" s="5">
        <v>-6</v>
      </c>
      <c r="M7" s="5"/>
      <c r="N7" s="5">
        <v>2</v>
      </c>
      <c r="O7" s="5">
        <v>2</v>
      </c>
      <c r="P7" s="5">
        <v>0</v>
      </c>
      <c r="Q7" s="5"/>
      <c r="R7" s="5">
        <v>29</v>
      </c>
      <c r="S7" s="5">
        <v>51</v>
      </c>
      <c r="T7" s="5">
        <v>-22</v>
      </c>
    </row>
    <row r="8" spans="1:20" ht="14.45" x14ac:dyDescent="0.3">
      <c r="A8" t="s">
        <v>10</v>
      </c>
      <c r="B8" s="5">
        <v>111</v>
      </c>
      <c r="C8" s="5">
        <v>134</v>
      </c>
      <c r="D8" s="5">
        <v>-23</v>
      </c>
      <c r="E8" s="5"/>
      <c r="F8" s="5">
        <v>188</v>
      </c>
      <c r="G8" s="5">
        <v>724</v>
      </c>
      <c r="H8" s="5">
        <v>-536</v>
      </c>
      <c r="I8" s="5"/>
      <c r="J8" s="5">
        <v>1102</v>
      </c>
      <c r="K8" s="5">
        <v>1527</v>
      </c>
      <c r="L8" s="5">
        <v>-425</v>
      </c>
      <c r="M8" s="5"/>
      <c r="N8" s="5">
        <v>20</v>
      </c>
      <c r="O8" s="5">
        <v>20</v>
      </c>
      <c r="P8" s="5">
        <v>0</v>
      </c>
      <c r="Q8" s="5"/>
      <c r="R8" s="5">
        <v>1421</v>
      </c>
      <c r="S8" s="5">
        <v>2405</v>
      </c>
      <c r="T8" s="5">
        <v>-984</v>
      </c>
    </row>
    <row r="9" spans="1:20" ht="14.45" x14ac:dyDescent="0.3">
      <c r="A9" t="s">
        <v>11</v>
      </c>
      <c r="B9" s="5">
        <v>7</v>
      </c>
      <c r="C9" s="5">
        <v>6</v>
      </c>
      <c r="D9" s="5">
        <v>1</v>
      </c>
      <c r="E9" s="5"/>
      <c r="F9" s="5">
        <v>28</v>
      </c>
      <c r="G9" s="5">
        <v>79</v>
      </c>
      <c r="H9" s="5">
        <v>-51</v>
      </c>
      <c r="I9" s="5"/>
      <c r="J9" s="5">
        <v>91</v>
      </c>
      <c r="K9" s="5">
        <v>133</v>
      </c>
      <c r="L9" s="5">
        <v>-42</v>
      </c>
      <c r="M9" s="5"/>
      <c r="N9" s="5">
        <v>2</v>
      </c>
      <c r="O9" s="5">
        <v>2</v>
      </c>
      <c r="P9" s="5">
        <v>0</v>
      </c>
      <c r="Q9" s="5"/>
      <c r="R9" s="5">
        <v>128</v>
      </c>
      <c r="S9" s="5">
        <v>220</v>
      </c>
      <c r="T9" s="5">
        <v>-92</v>
      </c>
    </row>
    <row r="10" spans="1:20" ht="14.45" x14ac:dyDescent="0.3">
      <c r="A10" t="s">
        <v>12</v>
      </c>
      <c r="B10" s="5">
        <v>25</v>
      </c>
      <c r="C10" s="5">
        <v>59</v>
      </c>
      <c r="D10" s="5">
        <v>-34</v>
      </c>
      <c r="E10" s="5"/>
      <c r="F10" s="5">
        <v>102</v>
      </c>
      <c r="G10" s="5">
        <v>443</v>
      </c>
      <c r="H10" s="5">
        <v>-341</v>
      </c>
      <c r="I10" s="5"/>
      <c r="J10" s="5">
        <v>561</v>
      </c>
      <c r="K10" s="5">
        <v>718</v>
      </c>
      <c r="L10" s="5">
        <v>-157</v>
      </c>
      <c r="M10" s="5"/>
      <c r="N10" s="5">
        <v>2</v>
      </c>
      <c r="O10" s="5">
        <v>5</v>
      </c>
      <c r="P10" s="5">
        <v>-3</v>
      </c>
      <c r="Q10" s="5"/>
      <c r="R10" s="5">
        <v>690</v>
      </c>
      <c r="S10" s="5">
        <v>1225</v>
      </c>
      <c r="T10" s="5">
        <v>-535</v>
      </c>
    </row>
    <row r="11" spans="1:20" ht="14.45" x14ac:dyDescent="0.3">
      <c r="A11" t="s">
        <v>13</v>
      </c>
      <c r="B11" s="5">
        <v>5</v>
      </c>
      <c r="C11" s="5">
        <v>6</v>
      </c>
      <c r="D11" s="5">
        <v>-1</v>
      </c>
      <c r="E11" s="5"/>
      <c r="F11" s="5">
        <v>16</v>
      </c>
      <c r="G11" s="5">
        <v>89</v>
      </c>
      <c r="H11" s="5">
        <v>-73</v>
      </c>
      <c r="I11" s="5"/>
      <c r="J11" s="5">
        <v>132</v>
      </c>
      <c r="K11" s="5">
        <v>230</v>
      </c>
      <c r="L11" s="5">
        <v>-98</v>
      </c>
      <c r="M11" s="5"/>
      <c r="N11" s="5">
        <v>3</v>
      </c>
      <c r="O11" s="5">
        <v>1</v>
      </c>
      <c r="P11" s="5">
        <v>2</v>
      </c>
      <c r="Q11" s="5"/>
      <c r="R11" s="5">
        <v>156</v>
      </c>
      <c r="S11" s="5">
        <v>326</v>
      </c>
      <c r="T11" s="5">
        <v>-170</v>
      </c>
    </row>
    <row r="12" spans="1:20" ht="14.45" x14ac:dyDescent="0.3">
      <c r="A12" t="s">
        <v>14</v>
      </c>
      <c r="B12" s="5">
        <v>8</v>
      </c>
      <c r="C12" s="5">
        <v>21</v>
      </c>
      <c r="D12" s="5">
        <v>-13</v>
      </c>
      <c r="E12" s="5"/>
      <c r="F12" s="5">
        <v>33</v>
      </c>
      <c r="G12" s="5">
        <v>148</v>
      </c>
      <c r="H12" s="5">
        <v>-115</v>
      </c>
      <c r="I12" s="5"/>
      <c r="J12" s="5">
        <v>213</v>
      </c>
      <c r="K12" s="5">
        <v>281</v>
      </c>
      <c r="L12" s="5">
        <v>-68</v>
      </c>
      <c r="M12" s="5"/>
      <c r="N12" s="5">
        <v>1</v>
      </c>
      <c r="O12" s="5">
        <v>5</v>
      </c>
      <c r="P12" s="5">
        <v>-4</v>
      </c>
      <c r="Q12" s="5"/>
      <c r="R12" s="5">
        <v>255</v>
      </c>
      <c r="S12" s="5">
        <v>455</v>
      </c>
      <c r="T12" s="5">
        <v>-200</v>
      </c>
    </row>
    <row r="13" spans="1:20" ht="14.45" x14ac:dyDescent="0.3">
      <c r="A13" t="s">
        <v>15</v>
      </c>
      <c r="B13" s="5">
        <v>60</v>
      </c>
      <c r="C13" s="5">
        <v>59</v>
      </c>
      <c r="D13" s="5">
        <v>1</v>
      </c>
      <c r="E13" s="5"/>
      <c r="F13" s="5">
        <v>103</v>
      </c>
      <c r="G13" s="5">
        <v>400</v>
      </c>
      <c r="H13" s="5">
        <v>-297</v>
      </c>
      <c r="I13" s="5"/>
      <c r="J13" s="5">
        <v>502</v>
      </c>
      <c r="K13" s="5">
        <v>653</v>
      </c>
      <c r="L13" s="5">
        <v>-151</v>
      </c>
      <c r="M13" s="5"/>
      <c r="N13" s="5">
        <v>5</v>
      </c>
      <c r="O13" s="5">
        <v>6</v>
      </c>
      <c r="P13" s="5">
        <v>-1</v>
      </c>
      <c r="Q13" s="5"/>
      <c r="R13" s="5">
        <v>670</v>
      </c>
      <c r="S13" s="5">
        <v>1118</v>
      </c>
      <c r="T13" s="5">
        <v>-448</v>
      </c>
    </row>
    <row r="14" spans="1:20" ht="14.45" x14ac:dyDescent="0.3">
      <c r="A14" t="s">
        <v>16</v>
      </c>
      <c r="B14" s="5">
        <v>39</v>
      </c>
      <c r="C14" s="5">
        <v>41</v>
      </c>
      <c r="D14" s="5">
        <v>-2</v>
      </c>
      <c r="E14" s="5"/>
      <c r="F14" s="5">
        <v>47</v>
      </c>
      <c r="G14" s="5">
        <v>244</v>
      </c>
      <c r="H14" s="5">
        <v>-197</v>
      </c>
      <c r="I14" s="5"/>
      <c r="J14" s="5">
        <v>237</v>
      </c>
      <c r="K14" s="5">
        <v>416</v>
      </c>
      <c r="L14" s="5">
        <v>-179</v>
      </c>
      <c r="M14" s="5"/>
      <c r="N14" s="5">
        <v>6</v>
      </c>
      <c r="O14" s="5">
        <v>10</v>
      </c>
      <c r="P14" s="5">
        <v>-4</v>
      </c>
      <c r="Q14" s="5"/>
      <c r="R14" s="5">
        <v>329</v>
      </c>
      <c r="S14" s="5">
        <v>711</v>
      </c>
      <c r="T14" s="5">
        <v>-382</v>
      </c>
    </row>
    <row r="15" spans="1:20" ht="14.45" x14ac:dyDescent="0.3">
      <c r="A15" t="s">
        <v>17</v>
      </c>
      <c r="B15" s="5">
        <v>7</v>
      </c>
      <c r="C15" s="5">
        <v>7</v>
      </c>
      <c r="D15" s="5">
        <v>0</v>
      </c>
      <c r="E15" s="5"/>
      <c r="F15" s="5">
        <v>15</v>
      </c>
      <c r="G15" s="5">
        <v>50</v>
      </c>
      <c r="H15" s="5">
        <v>-35</v>
      </c>
      <c r="I15" s="5"/>
      <c r="J15" s="5">
        <v>59</v>
      </c>
      <c r="K15" s="5">
        <v>100</v>
      </c>
      <c r="L15" s="5">
        <v>-41</v>
      </c>
      <c r="M15" s="5"/>
      <c r="N15" s="5">
        <v>0</v>
      </c>
      <c r="O15" s="5">
        <v>2</v>
      </c>
      <c r="P15" s="5">
        <v>-2</v>
      </c>
      <c r="Q15" s="5"/>
      <c r="R15" s="5">
        <v>81</v>
      </c>
      <c r="S15" s="5">
        <v>159</v>
      </c>
      <c r="T15" s="5">
        <v>-78</v>
      </c>
    </row>
    <row r="16" spans="1:20" ht="14.45" x14ac:dyDescent="0.3">
      <c r="A16" t="s">
        <v>18</v>
      </c>
      <c r="B16" s="5">
        <v>12</v>
      </c>
      <c r="C16" s="5">
        <v>8</v>
      </c>
      <c r="D16" s="5">
        <v>4</v>
      </c>
      <c r="E16" s="5"/>
      <c r="F16" s="5">
        <v>15</v>
      </c>
      <c r="G16" s="5">
        <v>101</v>
      </c>
      <c r="H16" s="5">
        <v>-86</v>
      </c>
      <c r="I16" s="5"/>
      <c r="J16" s="5">
        <v>121</v>
      </c>
      <c r="K16" s="5">
        <v>195</v>
      </c>
      <c r="L16" s="5">
        <v>-74</v>
      </c>
      <c r="M16" s="5"/>
      <c r="N16" s="5">
        <v>4</v>
      </c>
      <c r="O16" s="5">
        <v>5</v>
      </c>
      <c r="P16" s="5">
        <v>-1</v>
      </c>
      <c r="Q16" s="5"/>
      <c r="R16" s="5">
        <v>152</v>
      </c>
      <c r="S16" s="5">
        <v>309</v>
      </c>
      <c r="T16" s="5">
        <v>-157</v>
      </c>
    </row>
    <row r="17" spans="1:20" ht="14.45" x14ac:dyDescent="0.3">
      <c r="A17" t="s">
        <v>19</v>
      </c>
      <c r="B17" s="5">
        <v>52</v>
      </c>
      <c r="C17" s="5">
        <v>124</v>
      </c>
      <c r="D17" s="5">
        <v>-72</v>
      </c>
      <c r="E17" s="5"/>
      <c r="F17" s="5">
        <v>20</v>
      </c>
      <c r="G17" s="5">
        <v>245</v>
      </c>
      <c r="H17" s="5">
        <v>-225</v>
      </c>
      <c r="I17" s="5"/>
      <c r="J17" s="5">
        <v>462</v>
      </c>
      <c r="K17" s="5">
        <v>660</v>
      </c>
      <c r="L17" s="5">
        <v>-198</v>
      </c>
      <c r="M17" s="5"/>
      <c r="N17" s="5">
        <v>3</v>
      </c>
      <c r="O17" s="5">
        <v>11</v>
      </c>
      <c r="P17" s="5">
        <v>-8</v>
      </c>
      <c r="Q17" s="5"/>
      <c r="R17" s="5">
        <v>537</v>
      </c>
      <c r="S17" s="5">
        <v>1040</v>
      </c>
      <c r="T17" s="5">
        <v>-503</v>
      </c>
    </row>
    <row r="18" spans="1:20" ht="14.45" x14ac:dyDescent="0.3">
      <c r="A18" t="s">
        <v>20</v>
      </c>
      <c r="B18" s="5">
        <v>15</v>
      </c>
      <c r="C18" s="5">
        <v>20</v>
      </c>
      <c r="D18" s="5">
        <v>-5</v>
      </c>
      <c r="E18" s="5"/>
      <c r="F18" s="5">
        <v>17</v>
      </c>
      <c r="G18" s="5">
        <v>83</v>
      </c>
      <c r="H18" s="5">
        <v>-66</v>
      </c>
      <c r="I18" s="5"/>
      <c r="J18" s="5">
        <v>148</v>
      </c>
      <c r="K18" s="5">
        <v>227</v>
      </c>
      <c r="L18" s="5">
        <v>-79</v>
      </c>
      <c r="M18" s="5"/>
      <c r="N18" s="5">
        <v>0</v>
      </c>
      <c r="O18" s="5">
        <v>1</v>
      </c>
      <c r="P18" s="5">
        <v>-1</v>
      </c>
      <c r="Q18" s="5"/>
      <c r="R18" s="5">
        <v>180</v>
      </c>
      <c r="S18" s="5">
        <v>331</v>
      </c>
      <c r="T18" s="5">
        <v>-151</v>
      </c>
    </row>
    <row r="19" spans="1:20" ht="14.45" x14ac:dyDescent="0.3">
      <c r="A19" t="s">
        <v>21</v>
      </c>
      <c r="B19" s="5">
        <v>6</v>
      </c>
      <c r="C19" s="5">
        <v>2</v>
      </c>
      <c r="D19" s="5">
        <v>4</v>
      </c>
      <c r="E19" s="5"/>
      <c r="F19" s="5">
        <v>0</v>
      </c>
      <c r="G19" s="5">
        <v>8</v>
      </c>
      <c r="H19" s="5">
        <v>-8</v>
      </c>
      <c r="I19" s="5"/>
      <c r="J19" s="5">
        <v>45</v>
      </c>
      <c r="K19" s="5">
        <v>75</v>
      </c>
      <c r="L19" s="5">
        <v>-30</v>
      </c>
      <c r="M19" s="5"/>
      <c r="N19" s="5">
        <v>0</v>
      </c>
      <c r="O19" s="5">
        <v>0</v>
      </c>
      <c r="P19" s="5">
        <v>0</v>
      </c>
      <c r="Q19" s="5"/>
      <c r="R19" s="5">
        <v>51</v>
      </c>
      <c r="S19" s="5">
        <v>85</v>
      </c>
      <c r="T19" s="5">
        <v>-34</v>
      </c>
    </row>
    <row r="20" spans="1:20" ht="14.45" x14ac:dyDescent="0.3">
      <c r="A20" t="s">
        <v>22</v>
      </c>
      <c r="B20" s="5">
        <v>52</v>
      </c>
      <c r="C20" s="5">
        <v>58</v>
      </c>
      <c r="D20" s="5">
        <v>-6</v>
      </c>
      <c r="E20" s="5"/>
      <c r="F20" s="5">
        <v>10</v>
      </c>
      <c r="G20" s="5">
        <v>263</v>
      </c>
      <c r="H20" s="5">
        <v>-253</v>
      </c>
      <c r="I20" s="5"/>
      <c r="J20" s="5">
        <v>702</v>
      </c>
      <c r="K20" s="5">
        <v>778</v>
      </c>
      <c r="L20" s="5">
        <v>-76</v>
      </c>
      <c r="M20" s="5"/>
      <c r="N20" s="5">
        <v>3</v>
      </c>
      <c r="O20" s="5">
        <v>4</v>
      </c>
      <c r="P20" s="5">
        <v>-1</v>
      </c>
      <c r="Q20" s="5"/>
      <c r="R20" s="5">
        <v>767</v>
      </c>
      <c r="S20" s="5">
        <v>1103</v>
      </c>
      <c r="T20" s="5">
        <v>-336</v>
      </c>
    </row>
    <row r="21" spans="1:20" ht="14.45" x14ac:dyDescent="0.3">
      <c r="A21" t="s">
        <v>23</v>
      </c>
      <c r="B21" s="5">
        <v>32</v>
      </c>
      <c r="C21" s="5">
        <v>28</v>
      </c>
      <c r="D21" s="5">
        <v>4</v>
      </c>
      <c r="E21" s="5"/>
      <c r="F21" s="5">
        <v>16</v>
      </c>
      <c r="G21" s="5">
        <v>94</v>
      </c>
      <c r="H21" s="5">
        <v>-78</v>
      </c>
      <c r="I21" s="5"/>
      <c r="J21" s="5">
        <v>446</v>
      </c>
      <c r="K21" s="5">
        <v>645</v>
      </c>
      <c r="L21" s="5">
        <v>-199</v>
      </c>
      <c r="M21" s="5"/>
      <c r="N21" s="5">
        <v>3</v>
      </c>
      <c r="O21" s="5">
        <v>0</v>
      </c>
      <c r="P21" s="5">
        <v>3</v>
      </c>
      <c r="Q21" s="5"/>
      <c r="R21" s="5">
        <v>497</v>
      </c>
      <c r="S21" s="5">
        <v>767</v>
      </c>
      <c r="T21" s="5">
        <v>-270</v>
      </c>
    </row>
    <row r="22" spans="1:20" ht="14.45" x14ac:dyDescent="0.3">
      <c r="A22" t="s">
        <v>24</v>
      </c>
      <c r="B22" s="5">
        <v>2</v>
      </c>
      <c r="C22" s="5">
        <v>3</v>
      </c>
      <c r="D22" s="5">
        <v>-1</v>
      </c>
      <c r="E22" s="5"/>
      <c r="F22" s="5">
        <v>6</v>
      </c>
      <c r="G22" s="5">
        <v>12</v>
      </c>
      <c r="H22" s="5">
        <v>-6</v>
      </c>
      <c r="I22" s="5"/>
      <c r="J22" s="5">
        <v>67</v>
      </c>
      <c r="K22" s="5">
        <v>110</v>
      </c>
      <c r="L22" s="5">
        <v>-43</v>
      </c>
      <c r="M22" s="5"/>
      <c r="N22" s="5">
        <v>3</v>
      </c>
      <c r="O22" s="5">
        <v>0</v>
      </c>
      <c r="P22" s="5">
        <v>3</v>
      </c>
      <c r="Q22" s="5"/>
      <c r="R22" s="5">
        <v>78</v>
      </c>
      <c r="S22" s="5">
        <v>125</v>
      </c>
      <c r="T22" s="5">
        <v>-47</v>
      </c>
    </row>
    <row r="23" spans="1:20" ht="14.45" x14ac:dyDescent="0.3">
      <c r="A23" t="s">
        <v>25</v>
      </c>
      <c r="B23" s="5">
        <v>16</v>
      </c>
      <c r="C23" s="5">
        <v>5</v>
      </c>
      <c r="D23" s="5">
        <v>11</v>
      </c>
      <c r="E23" s="5"/>
      <c r="F23" s="5">
        <v>6</v>
      </c>
      <c r="G23" s="5">
        <v>37</v>
      </c>
      <c r="H23" s="5">
        <v>-31</v>
      </c>
      <c r="I23" s="5"/>
      <c r="J23" s="5">
        <v>287</v>
      </c>
      <c r="K23" s="5">
        <v>357</v>
      </c>
      <c r="L23" s="5">
        <v>-70</v>
      </c>
      <c r="M23" s="5"/>
      <c r="N23" s="5">
        <v>1</v>
      </c>
      <c r="O23" s="5">
        <v>0</v>
      </c>
      <c r="P23" s="5">
        <v>1</v>
      </c>
      <c r="Q23" s="5"/>
      <c r="R23" s="5">
        <v>310</v>
      </c>
      <c r="S23" s="5">
        <v>399</v>
      </c>
      <c r="T23" s="5">
        <v>-89</v>
      </c>
    </row>
    <row r="24" spans="1:20" ht="14.45" x14ac:dyDescent="0.3">
      <c r="A24" t="s">
        <v>26</v>
      </c>
      <c r="B24" s="5">
        <v>21</v>
      </c>
      <c r="C24" s="5">
        <v>21</v>
      </c>
      <c r="D24" s="5">
        <v>0</v>
      </c>
      <c r="E24" s="5"/>
      <c r="F24" s="5">
        <v>11</v>
      </c>
      <c r="G24" s="5">
        <v>78</v>
      </c>
      <c r="H24" s="5">
        <v>-67</v>
      </c>
      <c r="I24" s="5"/>
      <c r="J24" s="5">
        <v>337</v>
      </c>
      <c r="K24" s="5">
        <v>617</v>
      </c>
      <c r="L24" s="5">
        <v>-280</v>
      </c>
      <c r="M24" s="5"/>
      <c r="N24" s="5">
        <v>4</v>
      </c>
      <c r="O24" s="5">
        <v>4</v>
      </c>
      <c r="P24" s="5">
        <v>0</v>
      </c>
      <c r="Q24" s="5"/>
      <c r="R24" s="5">
        <v>373</v>
      </c>
      <c r="S24" s="5">
        <v>720</v>
      </c>
      <c r="T24" s="5">
        <v>-347</v>
      </c>
    </row>
    <row r="25" spans="1:20" ht="14.45" x14ac:dyDescent="0.3">
      <c r="A25" t="s">
        <v>27</v>
      </c>
      <c r="B25" s="5">
        <v>19</v>
      </c>
      <c r="C25" s="5">
        <v>17</v>
      </c>
      <c r="D25" s="5">
        <v>2</v>
      </c>
      <c r="E25" s="5"/>
      <c r="F25" s="5">
        <v>13</v>
      </c>
      <c r="G25" s="5">
        <v>158</v>
      </c>
      <c r="H25" s="5">
        <v>-145</v>
      </c>
      <c r="I25" s="5"/>
      <c r="J25" s="5">
        <v>170</v>
      </c>
      <c r="K25" s="5">
        <v>224</v>
      </c>
      <c r="L25" s="5">
        <v>-54</v>
      </c>
      <c r="M25" s="5"/>
      <c r="N25" s="5">
        <v>7</v>
      </c>
      <c r="O25" s="5">
        <v>0</v>
      </c>
      <c r="P25" s="5">
        <v>7</v>
      </c>
      <c r="Q25" s="5"/>
      <c r="R25" s="5">
        <v>209</v>
      </c>
      <c r="S25" s="5">
        <v>399</v>
      </c>
      <c r="T25" s="5">
        <v>-190</v>
      </c>
    </row>
    <row r="26" spans="1:20" ht="3.6" customHeight="1" x14ac:dyDescent="0.3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</row>
    <row r="27" spans="1:20" ht="14.45" x14ac:dyDescent="0.3">
      <c r="A27" t="s">
        <v>36</v>
      </c>
      <c r="B27" s="5">
        <f>+B6+B7+B8+B12</f>
        <v>145</v>
      </c>
      <c r="C27" s="5">
        <f t="shared" ref="C27:T27" si="0">+C6+C7+C8+C12</f>
        <v>190</v>
      </c>
      <c r="D27" s="5">
        <f t="shared" si="0"/>
        <v>-45</v>
      </c>
      <c r="E27" s="5"/>
      <c r="F27" s="5">
        <f t="shared" si="0"/>
        <v>298</v>
      </c>
      <c r="G27" s="5">
        <f t="shared" si="0"/>
        <v>1383</v>
      </c>
      <c r="H27" s="5">
        <f t="shared" si="0"/>
        <v>-1085</v>
      </c>
      <c r="I27" s="5"/>
      <c r="J27" s="5">
        <f t="shared" si="0"/>
        <v>1873</v>
      </c>
      <c r="K27" s="5">
        <f t="shared" si="0"/>
        <v>2478</v>
      </c>
      <c r="L27" s="5">
        <f t="shared" si="0"/>
        <v>-605</v>
      </c>
      <c r="M27" s="5"/>
      <c r="N27" s="5">
        <f t="shared" si="0"/>
        <v>33</v>
      </c>
      <c r="O27" s="5">
        <f t="shared" si="0"/>
        <v>33</v>
      </c>
      <c r="P27" s="5">
        <f t="shared" si="0"/>
        <v>0</v>
      </c>
      <c r="Q27" s="5"/>
      <c r="R27" s="5">
        <f t="shared" si="0"/>
        <v>2349</v>
      </c>
      <c r="S27" s="5">
        <f t="shared" si="0"/>
        <v>4084</v>
      </c>
      <c r="T27" s="5">
        <f t="shared" si="0"/>
        <v>-1735</v>
      </c>
    </row>
    <row r="28" spans="1:20" ht="14.45" x14ac:dyDescent="0.3">
      <c r="A28" t="s">
        <v>37</v>
      </c>
      <c r="B28" s="5">
        <f>+B9+B10+B11+B13</f>
        <v>97</v>
      </c>
      <c r="C28" s="5">
        <f t="shared" ref="C28:T28" si="1">+C9+C10+C11+C13</f>
        <v>130</v>
      </c>
      <c r="D28" s="5">
        <f t="shared" si="1"/>
        <v>-33</v>
      </c>
      <c r="E28" s="5"/>
      <c r="F28" s="5">
        <f t="shared" si="1"/>
        <v>249</v>
      </c>
      <c r="G28" s="5">
        <f t="shared" si="1"/>
        <v>1011</v>
      </c>
      <c r="H28" s="5">
        <f t="shared" si="1"/>
        <v>-762</v>
      </c>
      <c r="I28" s="5"/>
      <c r="J28" s="5">
        <f t="shared" si="1"/>
        <v>1286</v>
      </c>
      <c r="K28" s="5">
        <f t="shared" si="1"/>
        <v>1734</v>
      </c>
      <c r="L28" s="5">
        <f t="shared" si="1"/>
        <v>-448</v>
      </c>
      <c r="M28" s="5"/>
      <c r="N28" s="5">
        <f t="shared" si="1"/>
        <v>12</v>
      </c>
      <c r="O28" s="5">
        <f t="shared" si="1"/>
        <v>14</v>
      </c>
      <c r="P28" s="5">
        <f t="shared" si="1"/>
        <v>-2</v>
      </c>
      <c r="Q28" s="5"/>
      <c r="R28" s="5">
        <f t="shared" si="1"/>
        <v>1644</v>
      </c>
      <c r="S28" s="5">
        <f t="shared" si="1"/>
        <v>2889</v>
      </c>
      <c r="T28" s="5">
        <f t="shared" si="1"/>
        <v>-1245</v>
      </c>
    </row>
    <row r="29" spans="1:20" ht="14.45" x14ac:dyDescent="0.3">
      <c r="A29" t="s">
        <v>28</v>
      </c>
      <c r="B29" s="5">
        <f>+B14+B15+B16+B17</f>
        <v>110</v>
      </c>
      <c r="C29" s="5">
        <f t="shared" ref="C29:T29" si="2">+C14+C15+C16+C17</f>
        <v>180</v>
      </c>
      <c r="D29" s="5">
        <f t="shared" si="2"/>
        <v>-70</v>
      </c>
      <c r="E29" s="5"/>
      <c r="F29" s="5">
        <f t="shared" si="2"/>
        <v>97</v>
      </c>
      <c r="G29" s="5">
        <f t="shared" si="2"/>
        <v>640</v>
      </c>
      <c r="H29" s="5">
        <f t="shared" si="2"/>
        <v>-543</v>
      </c>
      <c r="I29" s="5"/>
      <c r="J29" s="5">
        <f t="shared" si="2"/>
        <v>879</v>
      </c>
      <c r="K29" s="5">
        <f t="shared" si="2"/>
        <v>1371</v>
      </c>
      <c r="L29" s="5">
        <f t="shared" si="2"/>
        <v>-492</v>
      </c>
      <c r="M29" s="5"/>
      <c r="N29" s="5">
        <f t="shared" si="2"/>
        <v>13</v>
      </c>
      <c r="O29" s="5">
        <f t="shared" si="2"/>
        <v>28</v>
      </c>
      <c r="P29" s="5">
        <f t="shared" si="2"/>
        <v>-15</v>
      </c>
      <c r="Q29" s="5"/>
      <c r="R29" s="5">
        <f t="shared" si="2"/>
        <v>1099</v>
      </c>
      <c r="S29" s="5">
        <f t="shared" si="2"/>
        <v>2219</v>
      </c>
      <c r="T29" s="5">
        <f t="shared" si="2"/>
        <v>-1120</v>
      </c>
    </row>
    <row r="30" spans="1:20" ht="14.45" x14ac:dyDescent="0.3">
      <c r="A30" t="s">
        <v>29</v>
      </c>
      <c r="B30" s="5">
        <f>+B18+B19+B20+B21+B22+B23+B24+B25</f>
        <v>163</v>
      </c>
      <c r="C30" s="5">
        <f t="shared" ref="C30:S30" si="3">+C18+C19+C20+C21+C22+C23+C24+C25</f>
        <v>154</v>
      </c>
      <c r="D30" s="5">
        <f t="shared" si="3"/>
        <v>9</v>
      </c>
      <c r="E30" s="5"/>
      <c r="F30" s="5">
        <f t="shared" si="3"/>
        <v>79</v>
      </c>
      <c r="G30" s="5">
        <f t="shared" si="3"/>
        <v>733</v>
      </c>
      <c r="H30" s="5">
        <f t="shared" si="3"/>
        <v>-654</v>
      </c>
      <c r="I30" s="5"/>
      <c r="J30" s="5">
        <f t="shared" si="3"/>
        <v>2202</v>
      </c>
      <c r="K30" s="5">
        <f t="shared" si="3"/>
        <v>3033</v>
      </c>
      <c r="L30" s="5">
        <f t="shared" si="3"/>
        <v>-831</v>
      </c>
      <c r="M30" s="5"/>
      <c r="N30" s="5">
        <f t="shared" si="3"/>
        <v>21</v>
      </c>
      <c r="O30" s="5">
        <f t="shared" si="3"/>
        <v>9</v>
      </c>
      <c r="P30" s="5">
        <f t="shared" si="3"/>
        <v>12</v>
      </c>
      <c r="Q30" s="5"/>
      <c r="R30" s="5">
        <f t="shared" si="3"/>
        <v>2465</v>
      </c>
      <c r="S30" s="5">
        <f t="shared" si="3"/>
        <v>3929</v>
      </c>
      <c r="T30" s="5">
        <f>+T18+T19+T20+T21+T22+T23+T24+T25</f>
        <v>-1464</v>
      </c>
    </row>
    <row r="31" spans="1:20" ht="14.45" x14ac:dyDescent="0.3">
      <c r="A31" s="48" t="s">
        <v>190</v>
      </c>
      <c r="B31" s="8">
        <v>515</v>
      </c>
      <c r="C31" s="8">
        <v>654</v>
      </c>
      <c r="D31" s="8">
        <v>-139</v>
      </c>
      <c r="E31" s="8"/>
      <c r="F31" s="8">
        <v>723</v>
      </c>
      <c r="G31" s="8">
        <v>3767</v>
      </c>
      <c r="H31" s="8">
        <v>-3044</v>
      </c>
      <c r="I31" s="8"/>
      <c r="J31" s="8">
        <v>6240</v>
      </c>
      <c r="K31" s="8">
        <v>8616</v>
      </c>
      <c r="L31" s="8">
        <v>-2376</v>
      </c>
      <c r="M31" s="8"/>
      <c r="N31" s="8">
        <v>79</v>
      </c>
      <c r="O31" s="8">
        <v>84</v>
      </c>
      <c r="P31" s="8">
        <v>-5</v>
      </c>
      <c r="Q31" s="8"/>
      <c r="R31" s="8">
        <v>7557</v>
      </c>
      <c r="S31" s="8">
        <v>13121</v>
      </c>
      <c r="T31" s="8">
        <v>-5564</v>
      </c>
    </row>
    <row r="32" spans="1:20" ht="14.45" x14ac:dyDescent="0.3">
      <c r="A32" t="s">
        <v>80</v>
      </c>
      <c r="T32" s="9"/>
    </row>
    <row r="33" spans="1:1" ht="14.45" x14ac:dyDescent="0.3">
      <c r="A33" t="s">
        <v>79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12</vt:i4>
      </vt:variant>
    </vt:vector>
  </HeadingPairs>
  <TitlesOfParts>
    <vt:vector size="12" baseType="lpstr">
      <vt:lpstr>Indice</vt:lpstr>
      <vt:lpstr>Tab 1</vt:lpstr>
      <vt:lpstr>Tab 2</vt:lpstr>
      <vt:lpstr>Tab 3</vt:lpstr>
      <vt:lpstr>Tab 4</vt:lpstr>
      <vt:lpstr>Tab 5</vt:lpstr>
      <vt:lpstr>Tab 6</vt:lpstr>
      <vt:lpstr>Tab 7</vt:lpstr>
      <vt:lpstr>Tab 8</vt:lpstr>
      <vt:lpstr>Tab 9 </vt:lpstr>
      <vt:lpstr>Tab 10</vt:lpstr>
      <vt:lpstr>Tab 11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 Erba</dc:creator>
  <cp:lastModifiedBy>Renata Romagnoli</cp:lastModifiedBy>
  <dcterms:created xsi:type="dcterms:W3CDTF">2015-03-18T11:23:56Z</dcterms:created>
  <dcterms:modified xsi:type="dcterms:W3CDTF">2016-05-20T12:42:50Z</dcterms:modified>
</cp:coreProperties>
</file>